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MLI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<sst xmlns="http://schemas.openxmlformats.org/spreadsheetml/2006/main" count="95" uniqueCount="65">
  <si>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</si>
  <si>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</si>
  <si>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</si>
  <si>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</si>
  <si>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</si>
  <si>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</si>
  <si>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</si>
  <si>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</si>
  <si>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</si>
  <si>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</si>
  <si>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</si>
  <si>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</si>
  <si>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</si>
  <si>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</si>
  <si>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</si>
  <si>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</si>
  <si>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</si>
  <si>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</si>
  <si>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</si>
  <si>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</si>
  <si>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</si>
  <si>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</si>
  <si>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</si>
  <si>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</si>
  <si>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</si>
  <si>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</si>
  <si>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</si>
  <si>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</si>
  <si>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</si>
  <si>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</si>
  <si>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</si>
  <si>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</si>
  <si>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</si>
  <si>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</si>
  <si>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</si>
  <si>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</si>
  <si>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</si>
  <si>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</si>
  <si>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</si>
  <si>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</si>
  <si>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</si>
  <si>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</si>
  <si>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</si>
  <si>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</si>
  <si>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</si>
  <si>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</si>
  <si>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</si>
  <si>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</si>
  <si>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</si>
  <si>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</si>
  <si>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</si>
  <si>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</si>
  <si>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</si>
  <si>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</si>
  <si>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</si>
  <si>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</si>
  <si>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</si>
  <si>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</si>
  <si>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</si>
  <si>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</si>
  <si>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</si>
  <si>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</si>
  <si>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</si>
  <si>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Mali</t>
  </si>
  <si>
    <t>MLI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</si>
</sst>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Wealth_MLI!$B$54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Wealth_MLI!$D$52:$X$52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Wealth_MLI!$D$54:$X$54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1.8979146147571013</c:v>
                </c:pt>
                <c:pt idx="2">
                  <c:v>2.8577764367086811</c:v>
                </c:pt>
                <c:pt idx="3">
                  <c:v>6.6714359935710066</c:v>
                </c:pt>
                <c:pt idx="4">
                  <c:v>7.8040587675710649</c:v>
                </c:pt>
                <c:pt idx="5">
                  <c:v>9.285169295715324</c:v>
                </c:pt>
                <c:pt idx="6">
                  <c:v>11.352782426953878</c:v>
                </c:pt>
                <c:pt idx="7">
                  <c:v>13.123085207325857</c:v>
                </c:pt>
                <c:pt idx="8">
                  <c:v>13.269335103119273</c:v>
                </c:pt>
                <c:pt idx="9">
                  <c:v>13.247703999910199</c:v>
                </c:pt>
                <c:pt idx="10">
                  <c:v>13.107826869459306</c:v>
                </c:pt>
                <c:pt idx="11">
                  <c:v>13.752551346319141</c:v>
                </c:pt>
                <c:pt idx="12">
                  <c:v>14.0656726466029</c:v>
                </c:pt>
                <c:pt idx="13">
                  <c:v>14.618271944129368</c:v>
                </c:pt>
                <c:pt idx="14">
                  <c:v>15.501745346585306</c:v>
                </c:pt>
                <c:pt idx="15">
                  <c:v>16.605658844816638</c:v>
                </c:pt>
                <c:pt idx="16">
                  <c:v>17.714044962504637</c:v>
                </c:pt>
                <c:pt idx="17">
                  <c:v>19.829601849366306</c:v>
                </c:pt>
                <c:pt idx="18">
                  <c:v>21.423992554080694</c:v>
                </c:pt>
                <c:pt idx="19">
                  <c:v>23.912675460439246</c:v>
                </c:pt>
                <c:pt idx="20" formatCode="_(* #,##0.0000_);_(* \(#,##0.0000\);_(* &quot;-&quot;??_);_(@_)">
                  <c:v>26.74145018366336</c:v>
                </c:pt>
              </c:numCache>
            </c:numRef>
          </c:val>
        </c:ser>
        <c:ser>
          <c:idx val="1"/>
          <c:order val="1"/>
          <c:tx>
            <c:strRef>
              <c:f>Wealth_MLI!$B$55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Wealth_MLI!$D$52:$X$52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Wealth_MLI!$D$55:$X$55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0.16412928645788138</c:v>
                </c:pt>
                <c:pt idx="2">
                  <c:v>0.37695599610774178</c:v>
                </c:pt>
                <c:pt idx="3">
                  <c:v>0.76441879315485295</c:v>
                </c:pt>
                <c:pt idx="4">
                  <c:v>1.0868884259675582</c:v>
                </c:pt>
                <c:pt idx="5">
                  <c:v>1.2516604494742678</c:v>
                </c:pt>
                <c:pt idx="6">
                  <c:v>1.4248279198858738</c:v>
                </c:pt>
                <c:pt idx="7">
                  <c:v>1.6143807100418739</c:v>
                </c:pt>
                <c:pt idx="8">
                  <c:v>1.8339565961760451</c:v>
                </c:pt>
                <c:pt idx="9">
                  <c:v>2.0334681631157148</c:v>
                </c:pt>
                <c:pt idx="10">
                  <c:v>2.2255944520237936</c:v>
                </c:pt>
                <c:pt idx="11">
                  <c:v>2.6315383178324048</c:v>
                </c:pt>
                <c:pt idx="12">
                  <c:v>3.2789527538243934</c:v>
                </c:pt>
                <c:pt idx="13">
                  <c:v>3.9644254099906018</c:v>
                </c:pt>
                <c:pt idx="14">
                  <c:v>4.7415086902068415</c:v>
                </c:pt>
                <c:pt idx="15">
                  <c:v>1.2467487138940081</c:v>
                </c:pt>
                <c:pt idx="16">
                  <c:v>2.1948796998852105</c:v>
                </c:pt>
                <c:pt idx="17">
                  <c:v>3.2717362594911759</c:v>
                </c:pt>
                <c:pt idx="18">
                  <c:v>4.4397234681631481</c:v>
                </c:pt>
                <c:pt idx="19">
                  <c:v>5.6618493991666963</c:v>
                </c:pt>
                <c:pt idx="20">
                  <c:v>6.8932559535456184</c:v>
                </c:pt>
              </c:numCache>
            </c:numRef>
          </c:val>
        </c:ser>
        <c:ser>
          <c:idx val="2"/>
          <c:order val="2"/>
          <c:tx>
            <c:strRef>
              <c:f>Wealth_MLI!$B$56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Wealth_MLI!$D$52:$X$52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Wealth_MLI!$D$56:$X$56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-2.5935559681397047</c:v>
                </c:pt>
                <c:pt idx="2">
                  <c:v>-5.3035971295256834</c:v>
                </c:pt>
                <c:pt idx="3">
                  <c:v>-7.6591730852573647</c:v>
                </c:pt>
                <c:pt idx="4">
                  <c:v>-9.3734066615836831</c:v>
                </c:pt>
                <c:pt idx="5">
                  <c:v>-12.10549348790877</c:v>
                </c:pt>
                <c:pt idx="6">
                  <c:v>-14.221222772221587</c:v>
                </c:pt>
                <c:pt idx="7">
                  <c:v>-16.426890544770533</c:v>
                </c:pt>
                <c:pt idx="8">
                  <c:v>-19.101665485252429</c:v>
                </c:pt>
                <c:pt idx="9">
                  <c:v>-21.748743181876996</c:v>
                </c:pt>
                <c:pt idx="10">
                  <c:v>-23.902964788571111</c:v>
                </c:pt>
                <c:pt idx="11">
                  <c:v>-26.324421815793407</c:v>
                </c:pt>
                <c:pt idx="12">
                  <c:v>-28.874121462916634</c:v>
                </c:pt>
                <c:pt idx="13">
                  <c:v>-31.047782910860121</c:v>
                </c:pt>
                <c:pt idx="14">
                  <c:v>-33.969408814425591</c:v>
                </c:pt>
                <c:pt idx="15">
                  <c:v>-36.170753161634714</c:v>
                </c:pt>
                <c:pt idx="16">
                  <c:v>-38.623817655119517</c:v>
                </c:pt>
                <c:pt idx="17">
                  <c:v>-40.952412857121388</c:v>
                </c:pt>
                <c:pt idx="18">
                  <c:v>-43.258076397008494</c:v>
                </c:pt>
                <c:pt idx="19">
                  <c:v>-45.276026075764889</c:v>
                </c:pt>
                <c:pt idx="20">
                  <c:v>-47.380103355752269</c:v>
                </c:pt>
              </c:numCache>
            </c:numRef>
          </c:val>
        </c:ser>
        <c:ser>
          <c:idx val="4"/>
          <c:order val="3"/>
          <c:tx>
            <c:strRef>
              <c:f>Wealth_MLI!$B$53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Wealth_MLI!$D$52:$X$52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Wealth_MLI!$D$53:$X$53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-1.5406046186815847</c:v>
                </c:pt>
                <c:pt idx="2">
                  <c:v>-3.1894537446647275</c:v>
                </c:pt>
                <c:pt idx="3">
                  <c:v>-4.4121217579939369</c:v>
                </c:pt>
                <c:pt idx="4">
                  <c:v>-5.3723389997974547</c:v>
                </c:pt>
                <c:pt idx="5">
                  <c:v>-7.0237208201153862</c:v>
                </c:pt>
                <c:pt idx="6">
                  <c:v>-8.242598742407969</c:v>
                </c:pt>
                <c:pt idx="7">
                  <c:v>-9.5299499224017588</c:v>
                </c:pt>
                <c:pt idx="8">
                  <c:v>-11.194763626887394</c:v>
                </c:pt>
                <c:pt idx="9">
                  <c:v>-12.856038434285189</c:v>
                </c:pt>
                <c:pt idx="10">
                  <c:v>-14.205223163729475</c:v>
                </c:pt>
                <c:pt idx="11">
                  <c:v>-15.624474718824754</c:v>
                </c:pt>
                <c:pt idx="12">
                  <c:v>-17.071300751586595</c:v>
                </c:pt>
                <c:pt idx="13">
                  <c:v>-18.250328165540409</c:v>
                </c:pt>
                <c:pt idx="14">
                  <c:v>-19.87125850841792</c:v>
                </c:pt>
                <c:pt idx="15">
                  <c:v>-22.2943791499562</c:v>
                </c:pt>
                <c:pt idx="16">
                  <c:v>-23.548234049962268</c:v>
                </c:pt>
                <c:pt idx="17">
                  <c:v>-24.631965184611371</c:v>
                </c:pt>
                <c:pt idx="18">
                  <c:v>-25.699663526908989</c:v>
                </c:pt>
                <c:pt idx="19">
                  <c:v>-26.519210998258991</c:v>
                </c:pt>
                <c:pt idx="20">
                  <c:v>-27.374841051075816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Wealth_MLI!$D$64:$X$64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-2.3190812977406994</c:v>
                </c:pt>
                <c:pt idx="2">
                  <c:v>4.6079917104955737</c:v>
                </c:pt>
                <c:pt idx="3">
                  <c:v>8.2996713894362131</c:v>
                </c:pt>
                <c:pt idx="4">
                  <c:v>6.4172800825116783</c:v>
                </c:pt>
                <c:pt idx="5">
                  <c:v>10.030389868242917</c:v>
                </c:pt>
                <c:pt idx="6">
                  <c:v>10.553133200786702</c:v>
                </c:pt>
                <c:pt idx="7">
                  <c:v>12.855443838311587</c:v>
                </c:pt>
                <c:pt idx="8">
                  <c:v>18.638948346649009</c:v>
                </c:pt>
                <c:pt idx="9">
                  <c:v>21.89057559705747</c:v>
                </c:pt>
                <c:pt idx="10">
                  <c:v>14.499246156373191</c:v>
                </c:pt>
                <c:pt idx="11">
                  <c:v>24.282134810054057</c:v>
                </c:pt>
                <c:pt idx="12">
                  <c:v>25.734448375310805</c:v>
                </c:pt>
                <c:pt idx="13">
                  <c:v>31.178681467860425</c:v>
                </c:pt>
                <c:pt idx="14">
                  <c:v>30.013123970498114</c:v>
                </c:pt>
                <c:pt idx="15">
                  <c:v>33.751985232256267</c:v>
                </c:pt>
                <c:pt idx="16">
                  <c:v>36.465818503744394</c:v>
                </c:pt>
                <c:pt idx="17">
                  <c:v>37.985295888620449</c:v>
                </c:pt>
                <c:pt idx="18">
                  <c:v>40.455997243138064</c:v>
                </c:pt>
                <c:pt idx="19">
                  <c:v>42.297664678491607</c:v>
                </c:pt>
                <c:pt idx="20">
                  <c:v>44.196605943840851</c:v>
                </c:pt>
              </c:numCache>
            </c:numRef>
          </c:val>
        </c:ser>
        <c:marker val="1"/>
        <c:axId val="77736960"/>
        <c:axId val="77751040"/>
      </c:lineChart>
      <c:catAx>
        <c:axId val="7773696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751040"/>
        <c:crosses val="autoZero"/>
        <c:auto val="1"/>
        <c:lblAlgn val="ctr"/>
        <c:lblOffset val="100"/>
      </c:catAx>
      <c:valAx>
        <c:axId val="7775104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736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Wealth_MLI!$B$40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Wealth_MLI!$D$38:$X$38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Wealth_MLI!$D$40:$X$40</c:f>
              <c:numCache>
                <c:formatCode>_(* #,##0_);_(* \(#,##0\);_(* "-"??_);_(@_)</c:formatCode>
                <c:ptCount val="21"/>
                <c:pt idx="0">
                  <c:v>704.20229326597325</c:v>
                </c:pt>
                <c:pt idx="1">
                  <c:v>717.56745150732286</c:v>
                </c:pt>
                <c:pt idx="2">
                  <c:v>724.32682046969046</c:v>
                </c:pt>
                <c:pt idx="3">
                  <c:v>751.18269852647188</c:v>
                </c:pt>
                <c:pt idx="4">
                  <c:v>759.15865407503293</c:v>
                </c:pt>
                <c:pt idx="5">
                  <c:v>769.58866838002859</c:v>
                </c:pt>
                <c:pt idx="6">
                  <c:v>784.14884746607891</c:v>
                </c:pt>
                <c:pt idx="7">
                  <c:v>796.61536024320958</c:v>
                </c:pt>
                <c:pt idx="8">
                  <c:v>797.64525536328597</c:v>
                </c:pt>
                <c:pt idx="9">
                  <c:v>797.49292863842891</c:v>
                </c:pt>
                <c:pt idx="10">
                  <c:v>796.50791067803914</c:v>
                </c:pt>
                <c:pt idx="11">
                  <c:v>801.04807522933311</c:v>
                </c:pt>
                <c:pt idx="12">
                  <c:v>803.25308260663564</c:v>
                </c:pt>
                <c:pt idx="13">
                  <c:v>807.14449953238864</c:v>
                </c:pt>
                <c:pt idx="14">
                  <c:v>813.36593949287828</c:v>
                </c:pt>
                <c:pt idx="15">
                  <c:v>821.13972366309588</c:v>
                </c:pt>
                <c:pt idx="16">
                  <c:v>828.94500412209652</c:v>
                </c:pt>
                <c:pt idx="17">
                  <c:v>843.84280423472262</c:v>
                </c:pt>
                <c:pt idx="18">
                  <c:v>855.07054014094092</c:v>
                </c:pt>
                <c:pt idx="19">
                  <c:v>872.59590223963608</c:v>
                </c:pt>
                <c:pt idx="20">
                  <c:v>892.51619871190849</c:v>
                </c:pt>
              </c:numCache>
            </c:numRef>
          </c:val>
        </c:ser>
        <c:ser>
          <c:idx val="1"/>
          <c:order val="1"/>
          <c:tx>
            <c:strRef>
              <c:f>Wealth_MLI!$B$41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Wealth_MLI!$D$38:$X$38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Wealth_MLI!$D$41:$X$41</c:f>
              <c:numCache>
                <c:formatCode>General</c:formatCode>
                <c:ptCount val="21"/>
                <c:pt idx="0">
                  <c:v>4201.2718312844836</c:v>
                </c:pt>
                <c:pt idx="1">
                  <c:v>4208.167348763327</c:v>
                </c:pt>
                <c:pt idx="2">
                  <c:v>4217.1087773652962</c:v>
                </c:pt>
                <c:pt idx="3">
                  <c:v>4233.3871427143431</c:v>
                </c:pt>
                <c:pt idx="4">
                  <c:v>4246.9349685621501</c:v>
                </c:pt>
                <c:pt idx="5">
                  <c:v>4253.8574891715743</c:v>
                </c:pt>
                <c:pt idx="6">
                  <c:v>4261.1327253269255</c:v>
                </c:pt>
                <c:pt idx="7">
                  <c:v>4269.0963533051636</c:v>
                </c:pt>
                <c:pt idx="8">
                  <c:v>4278.3213331576117</c:v>
                </c:pt>
                <c:pt idx="9">
                  <c:v>4286.7033564196017</c:v>
                </c:pt>
                <c:pt idx="10">
                  <c:v>4294.7751040759895</c:v>
                </c:pt>
                <c:pt idx="11">
                  <c:v>4311.829909361034</c:v>
                </c:pt>
                <c:pt idx="12">
                  <c:v>4339.0295496920344</c:v>
                </c:pt>
                <c:pt idx="13">
                  <c:v>4367.8281193067032</c:v>
                </c:pt>
                <c:pt idx="14">
                  <c:v>4400.4755002640495</c:v>
                </c:pt>
                <c:pt idx="15">
                  <c:v>4253.6511338082146</c:v>
                </c:pt>
                <c:pt idx="16">
                  <c:v>4293.4846938463425</c:v>
                </c:pt>
                <c:pt idx="17">
                  <c:v>4338.7263651484072</c:v>
                </c:pt>
                <c:pt idx="18">
                  <c:v>4387.7966827393484</c:v>
                </c:pt>
                <c:pt idx="19">
                  <c:v>4439.141515221424</c:v>
                </c:pt>
                <c:pt idx="20">
                  <c:v>4490.8762519191359</c:v>
                </c:pt>
              </c:numCache>
            </c:numRef>
          </c:val>
        </c:ser>
        <c:ser>
          <c:idx val="2"/>
          <c:order val="2"/>
          <c:tx>
            <c:strRef>
              <c:f>Wealth_MLI!$B$42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Wealth_MLI!$D$38:$X$38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Wealth_MLI!$D$42:$X$42</c:f>
              <c:numCache>
                <c:formatCode>_(* #,##0_);_(* \(#,##0\);_(* "-"??_);_(@_)</c:formatCode>
                <c:ptCount val="21"/>
                <c:pt idx="0">
                  <c:v>9101.5256023526345</c:v>
                </c:pt>
                <c:pt idx="1">
                  <c:v>8865.4724419010545</c:v>
                </c:pt>
                <c:pt idx="2">
                  <c:v>8618.8173517632149</c:v>
                </c:pt>
                <c:pt idx="3">
                  <c:v>8404.4240030694327</c:v>
                </c:pt>
                <c:pt idx="4">
                  <c:v>8248.402595235968</c:v>
                </c:pt>
                <c:pt idx="5">
                  <c:v>7999.7410132594869</c:v>
                </c:pt>
                <c:pt idx="6">
                  <c:v>7807.1773707712837</c:v>
                </c:pt>
                <c:pt idx="7">
                  <c:v>7606.4279537499006</c:v>
                </c:pt>
                <c:pt idx="8">
                  <c:v>7362.9826277366283</c:v>
                </c:pt>
                <c:pt idx="9">
                  <c:v>7122.0581734641764</c:v>
                </c:pt>
                <c:pt idx="10">
                  <c:v>6925.991142399499</c:v>
                </c:pt>
                <c:pt idx="11">
                  <c:v>6705.6016111168956</c:v>
                </c:pt>
                <c:pt idx="12">
                  <c:v>6473.5400449508797</c:v>
                </c:pt>
                <c:pt idx="13">
                  <c:v>6275.7036917578343</c:v>
                </c:pt>
                <c:pt idx="14">
                  <c:v>6009.7911621398562</c:v>
                </c:pt>
                <c:pt idx="15">
                  <c:v>5809.4352427826752</c:v>
                </c:pt>
                <c:pt idx="16">
                  <c:v>5586.1689498659343</c:v>
                </c:pt>
                <c:pt idx="17">
                  <c:v>5374.2312613805789</c:v>
                </c:pt>
                <c:pt idx="18">
                  <c:v>5164.3807039936446</c:v>
                </c:pt>
                <c:pt idx="19">
                  <c:v>4980.7164973390381</c:v>
                </c:pt>
                <c:pt idx="20">
                  <c:v>4789.2133650077021</c:v>
                </c:pt>
              </c:numCache>
            </c:numRef>
          </c:val>
        </c:ser>
        <c:overlap val="100"/>
        <c:axId val="80745984"/>
        <c:axId val="80747520"/>
      </c:barChart>
      <c:catAx>
        <c:axId val="8074598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747520"/>
        <c:crosses val="autoZero"/>
        <c:auto val="1"/>
        <c:lblAlgn val="ctr"/>
        <c:lblOffset val="100"/>
      </c:catAx>
      <c:valAx>
        <c:axId val="807475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074598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Wealth_MLI!$B$67:$B$69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Wealth_MLI!$C$67:$C$69</c:f>
              <c:numCache>
                <c:formatCode>_(* #,##0_);_(* \(#,##0\);_(* "-"??_);_(@_)</c:formatCode>
                <c:ptCount val="3"/>
                <c:pt idx="0">
                  <c:v>6.7388721341606113</c:v>
                </c:pt>
                <c:pt idx="1">
                  <c:v>36.234598905257016</c:v>
                </c:pt>
                <c:pt idx="2">
                  <c:v>57.026528960582375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Wealth_MLI!$B$72:$B$75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Wealth_MLI!$C$72:$C$75</c:f>
              <c:numCache>
                <c:formatCode>_(* #,##0_);_(* \(#,##0\);_(* "-"??_);_(@_)</c:formatCode>
                <c:ptCount val="4"/>
                <c:pt idx="0">
                  <c:v>23.132144265296155</c:v>
                </c:pt>
                <c:pt idx="1">
                  <c:v>76.867855734703852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121480859707.46655</v>
      </c>
      <c r="E7" s="13">
        <f t="shared" ref="E7:X7" si="0">+E8+E9+E10</f>
        <v>122208879789.90514</v>
      </c>
      <c r="F7" s="13">
        <f t="shared" si="0"/>
        <v>123076394996.57312</v>
      </c>
      <c r="G7" s="13">
        <f t="shared" si="0"/>
        <v>124692262009.8028</v>
      </c>
      <c r="H7" s="13">
        <f t="shared" si="0"/>
        <v>126769063616.36516</v>
      </c>
      <c r="I7" s="13">
        <f t="shared" si="0"/>
        <v>127946432591.50525</v>
      </c>
      <c r="J7" s="13">
        <f t="shared" si="0"/>
        <v>129716693560.03531</v>
      </c>
      <c r="K7" s="13">
        <f t="shared" si="0"/>
        <v>131427043672.758</v>
      </c>
      <c r="L7" s="13">
        <f t="shared" si="0"/>
        <v>132630507480.48254</v>
      </c>
      <c r="M7" s="13">
        <f t="shared" si="0"/>
        <v>133899254690.01254</v>
      </c>
      <c r="N7" s="13">
        <f t="shared" si="0"/>
        <v>135739005201.87599</v>
      </c>
      <c r="O7" s="13">
        <f t="shared" si="0"/>
        <v>137564715161.15417</v>
      </c>
      <c r="P7" s="13">
        <f t="shared" si="0"/>
        <v>139411791184.3866</v>
      </c>
      <c r="Q7" s="13">
        <f t="shared" si="0"/>
        <v>141760563595.52631</v>
      </c>
      <c r="R7" s="13">
        <f t="shared" si="0"/>
        <v>143351198630.43265</v>
      </c>
      <c r="S7" s="13">
        <f t="shared" si="0"/>
        <v>143417550770.10284</v>
      </c>
      <c r="T7" s="13">
        <f t="shared" si="0"/>
        <v>145559796865.88849</v>
      </c>
      <c r="U7" s="13">
        <f t="shared" si="0"/>
        <v>148014639684.4458</v>
      </c>
      <c r="V7" s="13">
        <f t="shared" si="0"/>
        <v>150488700950.1178</v>
      </c>
      <c r="W7" s="13">
        <f t="shared" si="0"/>
        <v>153458563180.78741</v>
      </c>
      <c r="X7" s="13">
        <f t="shared" si="0"/>
        <v>156351008418.65677</v>
      </c>
    </row>
    <row r="8" spans="1:24" s="22" customFormat="1" ht="15.75">
      <c r="A8" s="19">
        <v>1</v>
      </c>
      <c r="B8" s="20" t="s">
        <v>5</v>
      </c>
      <c r="C8" s="20"/>
      <c r="D8" s="21">
        <v>6107453534.7930746</v>
      </c>
      <c r="E8" s="21">
        <v>6358624947.2238331</v>
      </c>
      <c r="F8" s="21">
        <v>6574179271.8830528</v>
      </c>
      <c r="G8" s="21">
        <v>6995796021.0503702</v>
      </c>
      <c r="H8" s="21">
        <v>7260768733.2227058</v>
      </c>
      <c r="I8" s="21">
        <v>7560831568.3862734</v>
      </c>
      <c r="J8" s="21">
        <v>7914220632.7098103</v>
      </c>
      <c r="K8" s="21">
        <v>8261967157.0740919</v>
      </c>
      <c r="L8" s="21">
        <v>8504906095.2803783</v>
      </c>
      <c r="M8" s="21">
        <v>8748278116.6081905</v>
      </c>
      <c r="N8" s="21">
        <v>8996814919.6715107</v>
      </c>
      <c r="O8" s="21">
        <v>9324037783.9582386</v>
      </c>
      <c r="P8" s="21">
        <v>9640552729.846508</v>
      </c>
      <c r="Q8" s="21">
        <v>9992532847.2389259</v>
      </c>
      <c r="R8" s="21">
        <v>10388524507.811069</v>
      </c>
      <c r="S8" s="21">
        <v>10819864170.687542</v>
      </c>
      <c r="T8" s="21">
        <v>11267680336.250816</v>
      </c>
      <c r="U8" s="21">
        <v>11831339375.814939</v>
      </c>
      <c r="V8" s="21">
        <v>12364311459.732601</v>
      </c>
      <c r="W8" s="21">
        <v>13010241726.959255</v>
      </c>
      <c r="X8" s="21">
        <v>13717803503.608082</v>
      </c>
    </row>
    <row r="9" spans="1:24" s="22" customFormat="1" ht="15.75">
      <c r="A9" s="19">
        <v>2</v>
      </c>
      <c r="B9" s="20" t="s">
        <v>38</v>
      </c>
      <c r="C9" s="20"/>
      <c r="D9" s="21">
        <v>36437076024.848595</v>
      </c>
      <c r="E9" s="21">
        <v>37290094233.972092</v>
      </c>
      <c r="F9" s="21">
        <v>38275579928.758324</v>
      </c>
      <c r="G9" s="21">
        <v>39425712262.358673</v>
      </c>
      <c r="H9" s="21">
        <v>40618667081.306145</v>
      </c>
      <c r="I9" s="21">
        <v>41792065440.941017</v>
      </c>
      <c r="J9" s="21">
        <v>43006560096.941505</v>
      </c>
      <c r="K9" s="21">
        <v>44276241234.695282</v>
      </c>
      <c r="L9" s="21">
        <v>45617673946.255699</v>
      </c>
      <c r="M9" s="21">
        <v>47023956976.500023</v>
      </c>
      <c r="N9" s="21">
        <v>48510876307.672012</v>
      </c>
      <c r="O9" s="21">
        <v>50188829155.320724</v>
      </c>
      <c r="P9" s="21">
        <v>52076542345.06469</v>
      </c>
      <c r="Q9" s="21">
        <v>54074166371.141411</v>
      </c>
      <c r="R9" s="21">
        <v>56204034814.904518</v>
      </c>
      <c r="S9" s="21">
        <v>56048838183.084938</v>
      </c>
      <c r="T9" s="21">
        <v>58360461572.575783</v>
      </c>
      <c r="U9" s="21">
        <v>60832353878.30368</v>
      </c>
      <c r="V9" s="21">
        <v>63447496154.444138</v>
      </c>
      <c r="W9" s="21">
        <v>66186769872.488091</v>
      </c>
      <c r="X9" s="21">
        <v>69023910234.633011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78936330147.82489</v>
      </c>
      <c r="E10" s="21">
        <f t="shared" ref="E10:X10" si="1">+E13+E16+E19+E23</f>
        <v>78560160608.709213</v>
      </c>
      <c r="F10" s="21">
        <f t="shared" si="1"/>
        <v>78226635795.931747</v>
      </c>
      <c r="G10" s="21">
        <f t="shared" si="1"/>
        <v>78270753726.393753</v>
      </c>
      <c r="H10" s="21">
        <f t="shared" si="1"/>
        <v>78889627801.836304</v>
      </c>
      <c r="I10" s="21">
        <f t="shared" si="1"/>
        <v>78593535582.177948</v>
      </c>
      <c r="J10" s="21">
        <f t="shared" si="1"/>
        <v>78795912830.383987</v>
      </c>
      <c r="K10" s="21">
        <f t="shared" si="1"/>
        <v>78888835280.988617</v>
      </c>
      <c r="L10" s="21">
        <f t="shared" si="1"/>
        <v>78507927438.946472</v>
      </c>
      <c r="M10" s="21">
        <f t="shared" si="1"/>
        <v>78127019596.904327</v>
      </c>
      <c r="N10" s="21">
        <f t="shared" si="1"/>
        <v>78231313974.532471</v>
      </c>
      <c r="O10" s="21">
        <f t="shared" si="1"/>
        <v>78051848221.875198</v>
      </c>
      <c r="P10" s="21">
        <f t="shared" si="1"/>
        <v>77694696109.475388</v>
      </c>
      <c r="Q10" s="21">
        <f t="shared" si="1"/>
        <v>77693864377.14595</v>
      </c>
      <c r="R10" s="21">
        <f t="shared" si="1"/>
        <v>76758639307.717056</v>
      </c>
      <c r="S10" s="21">
        <f t="shared" si="1"/>
        <v>76548848416.330383</v>
      </c>
      <c r="T10" s="21">
        <f t="shared" si="1"/>
        <v>75931654957.061874</v>
      </c>
      <c r="U10" s="21">
        <f t="shared" si="1"/>
        <v>75350946430.327164</v>
      </c>
      <c r="V10" s="21">
        <f t="shared" si="1"/>
        <v>74676893335.94104</v>
      </c>
      <c r="W10" s="21">
        <f t="shared" si="1"/>
        <v>74261551581.340057</v>
      </c>
      <c r="X10" s="21">
        <f t="shared" si="1"/>
        <v>73609294680.41568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78936330147.82489</v>
      </c>
      <c r="E11" s="38">
        <f t="shared" ref="E11:X11" si="2">+E13+E16</f>
        <v>78560160608.709213</v>
      </c>
      <c r="F11" s="38">
        <f t="shared" si="2"/>
        <v>78226635795.931747</v>
      </c>
      <c r="G11" s="38">
        <f t="shared" si="2"/>
        <v>78270753726.393753</v>
      </c>
      <c r="H11" s="38">
        <f t="shared" si="2"/>
        <v>78889627801.836304</v>
      </c>
      <c r="I11" s="38">
        <f t="shared" si="2"/>
        <v>78593535582.177948</v>
      </c>
      <c r="J11" s="38">
        <f t="shared" si="2"/>
        <v>78795912830.383987</v>
      </c>
      <c r="K11" s="38">
        <f t="shared" si="2"/>
        <v>78888835280.988617</v>
      </c>
      <c r="L11" s="38">
        <f t="shared" si="2"/>
        <v>78507927438.946472</v>
      </c>
      <c r="M11" s="38">
        <f t="shared" si="2"/>
        <v>78127019596.904327</v>
      </c>
      <c r="N11" s="38">
        <f t="shared" si="2"/>
        <v>78231313974.532471</v>
      </c>
      <c r="O11" s="38">
        <f t="shared" si="2"/>
        <v>78051848221.875198</v>
      </c>
      <c r="P11" s="38">
        <f t="shared" si="2"/>
        <v>77694696109.475388</v>
      </c>
      <c r="Q11" s="38">
        <f t="shared" si="2"/>
        <v>77693864377.14595</v>
      </c>
      <c r="R11" s="38">
        <f t="shared" si="2"/>
        <v>76758639307.717056</v>
      </c>
      <c r="S11" s="38">
        <f t="shared" si="2"/>
        <v>76548848416.330383</v>
      </c>
      <c r="T11" s="38">
        <f t="shared" si="2"/>
        <v>75931654957.061874</v>
      </c>
      <c r="U11" s="38">
        <f t="shared" si="2"/>
        <v>75350946430.327164</v>
      </c>
      <c r="V11" s="38">
        <f t="shared" si="2"/>
        <v>74676893335.94104</v>
      </c>
      <c r="W11" s="38">
        <f t="shared" si="2"/>
        <v>74261551581.340057</v>
      </c>
      <c r="X11" s="38">
        <f t="shared" si="2"/>
        <v>73609294680.41568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15220850490.692547</v>
      </c>
      <c r="E13" s="13">
        <f t="shared" ref="E13:X13" si="4">+E14+E15</f>
        <v>15225588793.619015</v>
      </c>
      <c r="F13" s="13">
        <f t="shared" si="4"/>
        <v>15272971822.883694</v>
      </c>
      <c r="G13" s="13">
        <f t="shared" si="4"/>
        <v>15697997595.387856</v>
      </c>
      <c r="H13" s="13">
        <f t="shared" si="4"/>
        <v>16697779512.872566</v>
      </c>
      <c r="I13" s="13">
        <f t="shared" si="4"/>
        <v>16782595135.25634</v>
      </c>
      <c r="J13" s="13">
        <f t="shared" si="4"/>
        <v>17365880225.504528</v>
      </c>
      <c r="K13" s="13">
        <f t="shared" si="4"/>
        <v>17839710518.151306</v>
      </c>
      <c r="L13" s="13">
        <f t="shared" si="4"/>
        <v>17839710518.151306</v>
      </c>
      <c r="M13" s="13">
        <f t="shared" si="4"/>
        <v>17839710518.151306</v>
      </c>
      <c r="N13" s="13">
        <f t="shared" si="4"/>
        <v>18324912737.821609</v>
      </c>
      <c r="O13" s="13">
        <f t="shared" si="4"/>
        <v>18640009882.431721</v>
      </c>
      <c r="P13" s="13">
        <f t="shared" si="4"/>
        <v>18777420667.299286</v>
      </c>
      <c r="Q13" s="13">
        <f t="shared" si="4"/>
        <v>19271151832.237232</v>
      </c>
      <c r="R13" s="13">
        <f t="shared" si="4"/>
        <v>18830489660.075726</v>
      </c>
      <c r="S13" s="13">
        <f t="shared" si="4"/>
        <v>19115261665.956444</v>
      </c>
      <c r="T13" s="13">
        <f t="shared" si="4"/>
        <v>19150325107.612305</v>
      </c>
      <c r="U13" s="13">
        <f t="shared" si="4"/>
        <v>19221873481.801968</v>
      </c>
      <c r="V13" s="13">
        <f t="shared" si="4"/>
        <v>19200077288.340218</v>
      </c>
      <c r="W13" s="13">
        <f t="shared" si="4"/>
        <v>19436992434.663605</v>
      </c>
      <c r="X13" s="13">
        <f t="shared" si="4"/>
        <v>19436992434.663605</v>
      </c>
    </row>
    <row r="14" spans="1:24" ht="15.75">
      <c r="A14" s="8" t="s">
        <v>43</v>
      </c>
      <c r="B14" s="2" t="s">
        <v>27</v>
      </c>
      <c r="C14" s="10"/>
      <c r="D14" s="11">
        <v>1005941711.2891161</v>
      </c>
      <c r="E14" s="11">
        <v>1010680014.215584</v>
      </c>
      <c r="F14" s="11">
        <v>1058063043.4802622</v>
      </c>
      <c r="G14" s="11">
        <v>1483088815.9844248</v>
      </c>
      <c r="H14" s="11">
        <v>1535210148.1755707</v>
      </c>
      <c r="I14" s="11">
        <v>1620025770.5593445</v>
      </c>
      <c r="J14" s="11">
        <v>2203310860.8075318</v>
      </c>
      <c r="K14" s="11">
        <v>2203310860.8075318</v>
      </c>
      <c r="L14" s="11">
        <v>2203310860.8075318</v>
      </c>
      <c r="M14" s="11">
        <v>2203310860.8075318</v>
      </c>
      <c r="N14" s="11">
        <v>2214682787.8310547</v>
      </c>
      <c r="O14" s="11">
        <v>2227002375.4398708</v>
      </c>
      <c r="P14" s="11">
        <v>2364413160.3074374</v>
      </c>
      <c r="Q14" s="11">
        <v>2858144325.2453833</v>
      </c>
      <c r="R14" s="11">
        <v>2417482153.0838771</v>
      </c>
      <c r="S14" s="11">
        <v>2702254158.9645925</v>
      </c>
      <c r="T14" s="11">
        <v>2737317600.6204543</v>
      </c>
      <c r="U14" s="11">
        <v>2808865974.8101182</v>
      </c>
      <c r="V14" s="11">
        <v>2786595951.0557194</v>
      </c>
      <c r="W14" s="11">
        <v>3023511097.3791099</v>
      </c>
      <c r="X14" s="11">
        <v>3023511097.3791099</v>
      </c>
    </row>
    <row r="15" spans="1:24" ht="15.75">
      <c r="A15" s="8" t="s">
        <v>47</v>
      </c>
      <c r="B15" s="2" t="s">
        <v>6</v>
      </c>
      <c r="C15" s="10"/>
      <c r="D15" s="11">
        <v>14214908779.403431</v>
      </c>
      <c r="E15" s="11">
        <v>14214908779.403431</v>
      </c>
      <c r="F15" s="11">
        <v>14214908779.403431</v>
      </c>
      <c r="G15" s="11">
        <v>14214908779.403431</v>
      </c>
      <c r="H15" s="11">
        <v>15162569364.696995</v>
      </c>
      <c r="I15" s="11">
        <v>15162569364.696995</v>
      </c>
      <c r="J15" s="11">
        <v>15162569364.696995</v>
      </c>
      <c r="K15" s="11">
        <v>15636399657.343775</v>
      </c>
      <c r="L15" s="11">
        <v>15636399657.343775</v>
      </c>
      <c r="M15" s="11">
        <v>15636399657.343775</v>
      </c>
      <c r="N15" s="11">
        <v>16110229949.990557</v>
      </c>
      <c r="O15" s="11">
        <v>16413007506.99185</v>
      </c>
      <c r="P15" s="11">
        <v>16413007506.99185</v>
      </c>
      <c r="Q15" s="11">
        <v>16413007506.99185</v>
      </c>
      <c r="R15" s="11">
        <v>16413007506.99185</v>
      </c>
      <c r="S15" s="11">
        <v>16413007506.99185</v>
      </c>
      <c r="T15" s="11">
        <v>16413007506.99185</v>
      </c>
      <c r="U15" s="11">
        <v>16413007506.99185</v>
      </c>
      <c r="V15" s="11">
        <v>16413481337.284496</v>
      </c>
      <c r="W15" s="11">
        <v>16413481337.284496</v>
      </c>
      <c r="X15" s="11">
        <v>16413481337.284496</v>
      </c>
    </row>
    <row r="16" spans="1:24" ht="15.75">
      <c r="A16" s="15" t="s">
        <v>44</v>
      </c>
      <c r="B16" s="10" t="s">
        <v>11</v>
      </c>
      <c r="C16" s="10"/>
      <c r="D16" s="13">
        <f>+D17+D18</f>
        <v>63715479657.132339</v>
      </c>
      <c r="E16" s="13">
        <f t="shared" ref="E16:X16" si="5">+E17+E18</f>
        <v>63334571815.090195</v>
      </c>
      <c r="F16" s="13">
        <f t="shared" si="5"/>
        <v>62953663973.04805</v>
      </c>
      <c r="G16" s="13">
        <f t="shared" si="5"/>
        <v>62572756131.005898</v>
      </c>
      <c r="H16" s="13">
        <f t="shared" si="5"/>
        <v>62191848288.963745</v>
      </c>
      <c r="I16" s="13">
        <f t="shared" si="5"/>
        <v>61810940446.9216</v>
      </c>
      <c r="J16" s="13">
        <f t="shared" si="5"/>
        <v>61430032604.879463</v>
      </c>
      <c r="K16" s="13">
        <f t="shared" si="5"/>
        <v>61049124762.837311</v>
      </c>
      <c r="L16" s="13">
        <f t="shared" si="5"/>
        <v>60668216920.795158</v>
      </c>
      <c r="M16" s="13">
        <f t="shared" si="5"/>
        <v>60287309078.753014</v>
      </c>
      <c r="N16" s="13">
        <f t="shared" si="5"/>
        <v>59906401236.710869</v>
      </c>
      <c r="O16" s="13">
        <f t="shared" si="5"/>
        <v>59411838339.443481</v>
      </c>
      <c r="P16" s="13">
        <f t="shared" si="5"/>
        <v>58917275442.176102</v>
      </c>
      <c r="Q16" s="13">
        <f t="shared" si="5"/>
        <v>58422712544.908714</v>
      </c>
      <c r="R16" s="13">
        <f t="shared" si="5"/>
        <v>57928149647.641327</v>
      </c>
      <c r="S16" s="13">
        <f t="shared" si="5"/>
        <v>57433586750.373947</v>
      </c>
      <c r="T16" s="13">
        <f t="shared" si="5"/>
        <v>56781329849.44957</v>
      </c>
      <c r="U16" s="13">
        <f t="shared" si="5"/>
        <v>56129072948.5252</v>
      </c>
      <c r="V16" s="13">
        <f t="shared" si="5"/>
        <v>55476816047.600822</v>
      </c>
      <c r="W16" s="13">
        <f t="shared" si="5"/>
        <v>54824559146.676445</v>
      </c>
      <c r="X16" s="13">
        <f t="shared" si="5"/>
        <v>54172302245.752083</v>
      </c>
    </row>
    <row r="17" spans="1:24">
      <c r="A17" s="8" t="s">
        <v>45</v>
      </c>
      <c r="B17" s="2" t="s">
        <v>7</v>
      </c>
      <c r="C17" s="2"/>
      <c r="D17" s="14">
        <v>4892130565.5005302</v>
      </c>
      <c r="E17" s="14">
        <v>4862899958.0219879</v>
      </c>
      <c r="F17" s="14">
        <v>4833669350.5434465</v>
      </c>
      <c r="G17" s="14">
        <v>4804438743.0649052</v>
      </c>
      <c r="H17" s="14">
        <v>4775208135.5863628</v>
      </c>
      <c r="I17" s="14">
        <v>4745977528.1078215</v>
      </c>
      <c r="J17" s="14">
        <v>4716746920.6292801</v>
      </c>
      <c r="K17" s="14">
        <v>4687516313.1507387</v>
      </c>
      <c r="L17" s="14">
        <v>4658285705.6721964</v>
      </c>
      <c r="M17" s="14">
        <v>4629055098.193655</v>
      </c>
      <c r="N17" s="14">
        <v>4599824490.7151136</v>
      </c>
      <c r="O17" s="14">
        <v>4561898383.1545744</v>
      </c>
      <c r="P17" s="14">
        <v>4523972275.5940361</v>
      </c>
      <c r="Q17" s="14">
        <v>4486046168.0334978</v>
      </c>
      <c r="R17" s="14">
        <v>4448120060.4729576</v>
      </c>
      <c r="S17" s="14">
        <v>4410193952.9124193</v>
      </c>
      <c r="T17" s="14">
        <v>4360095455.9970722</v>
      </c>
      <c r="U17" s="14">
        <v>4309996959.0817242</v>
      </c>
      <c r="V17" s="14">
        <v>4259898462.1663775</v>
      </c>
      <c r="W17" s="14">
        <v>4209799965.25103</v>
      </c>
      <c r="X17" s="14">
        <v>4159701468.3356838</v>
      </c>
    </row>
    <row r="18" spans="1:24">
      <c r="A18" s="8" t="s">
        <v>46</v>
      </c>
      <c r="B18" s="2" t="s">
        <v>62</v>
      </c>
      <c r="C18" s="2"/>
      <c r="D18" s="14">
        <v>58823349091.631805</v>
      </c>
      <c r="E18" s="14">
        <v>58471671857.068207</v>
      </c>
      <c r="F18" s="14">
        <v>58119994622.504601</v>
      </c>
      <c r="G18" s="14">
        <v>57768317387.940994</v>
      </c>
      <c r="H18" s="14">
        <v>57416640153.37738</v>
      </c>
      <c r="I18" s="14">
        <v>57064962918.813782</v>
      </c>
      <c r="J18" s="14">
        <v>56713285684.250183</v>
      </c>
      <c r="K18" s="14">
        <v>56361608449.686569</v>
      </c>
      <c r="L18" s="14">
        <v>56009931215.122963</v>
      </c>
      <c r="M18" s="14">
        <v>55658253980.559357</v>
      </c>
      <c r="N18" s="14">
        <v>55306576745.995758</v>
      </c>
      <c r="O18" s="14">
        <v>54849939956.28891</v>
      </c>
      <c r="P18" s="14">
        <v>54393303166.582062</v>
      </c>
      <c r="Q18" s="14">
        <v>53936666376.875214</v>
      </c>
      <c r="R18" s="14">
        <v>53480029587.168373</v>
      </c>
      <c r="S18" s="14">
        <v>53023392797.461525</v>
      </c>
      <c r="T18" s="14">
        <v>52421234393.452499</v>
      </c>
      <c r="U18" s="14">
        <v>51819075989.443474</v>
      </c>
      <c r="V18" s="14">
        <v>51216917585.434448</v>
      </c>
      <c r="W18" s="14">
        <v>50614759181.425415</v>
      </c>
      <c r="X18" s="14">
        <v>50012600777.416397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2699844793.4474711</v>
      </c>
      <c r="E35" s="11">
        <v>2694550181.5429878</v>
      </c>
      <c r="F35" s="11">
        <v>2955615276.217876</v>
      </c>
      <c r="G35" s="11">
        <v>3139747782.3982992</v>
      </c>
      <c r="H35" s="11">
        <v>3168387370.1624532</v>
      </c>
      <c r="I35" s="11">
        <v>3365112693.4811802</v>
      </c>
      <c r="J35" s="11">
        <v>3473415694.8632998</v>
      </c>
      <c r="K35" s="11">
        <v>3643622398.3123889</v>
      </c>
      <c r="L35" s="11">
        <v>3937885524.184063</v>
      </c>
      <c r="M35" s="11">
        <v>4162381956.2682028</v>
      </c>
      <c r="N35" s="11">
        <v>4026033481.3926039</v>
      </c>
      <c r="O35" s="11">
        <v>4503293056.6854019</v>
      </c>
      <c r="P35" s="11">
        <v>4697641561.307579</v>
      </c>
      <c r="Q35" s="11">
        <v>5055494197.9856071</v>
      </c>
      <c r="R35" s="11">
        <v>5169292920.7600145</v>
      </c>
      <c r="S35" s="11">
        <v>5486318867.51085</v>
      </c>
      <c r="T35" s="11">
        <v>5774425006.1282673</v>
      </c>
      <c r="U35" s="11">
        <v>6022561338.0673361</v>
      </c>
      <c r="V35" s="11">
        <v>6322434549.608222</v>
      </c>
      <c r="W35" s="11">
        <v>6604592563.5548906</v>
      </c>
      <c r="X35" s="11">
        <v>6899213279.3690367</v>
      </c>
    </row>
    <row r="36" spans="1:24" ht="15.75">
      <c r="A36" s="25">
        <v>5</v>
      </c>
      <c r="B36" s="9" t="s">
        <v>9</v>
      </c>
      <c r="C36" s="10"/>
      <c r="D36" s="11">
        <v>8672868</v>
      </c>
      <c r="E36" s="11">
        <v>8861362</v>
      </c>
      <c r="F36" s="11">
        <v>9076261</v>
      </c>
      <c r="G36" s="11">
        <v>9313042</v>
      </c>
      <c r="H36" s="11">
        <v>9564231</v>
      </c>
      <c r="I36" s="11">
        <v>9824509.9999999981</v>
      </c>
      <c r="J36" s="11">
        <v>10092753</v>
      </c>
      <c r="K36" s="11">
        <v>10371338.000000004</v>
      </c>
      <c r="L36" s="11">
        <v>10662517</v>
      </c>
      <c r="M36" s="11">
        <v>10969725.000000002</v>
      </c>
      <c r="N36" s="11">
        <v>11295323.999999998</v>
      </c>
      <c r="O36" s="11">
        <v>11639797.999999996</v>
      </c>
      <c r="P36" s="11">
        <v>12001887.000000002</v>
      </c>
      <c r="Q36" s="11">
        <v>12380104.000000004</v>
      </c>
      <c r="R36" s="11">
        <v>12772264.000000002</v>
      </c>
      <c r="S36" s="11">
        <v>13176641.999999998</v>
      </c>
      <c r="T36" s="11">
        <v>13592796</v>
      </c>
      <c r="U36" s="11">
        <v>14020786</v>
      </c>
      <c r="V36" s="11">
        <v>14459989.999999996</v>
      </c>
      <c r="W36" s="11">
        <v>14909813</v>
      </c>
      <c r="X36" s="11">
        <v>15369809.000000002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14006.99972690309</v>
      </c>
      <c r="E39" s="11">
        <f t="shared" si="8"/>
        <v>13791.207242171704</v>
      </c>
      <c r="F39" s="11">
        <f t="shared" si="8"/>
        <v>13560.252949598202</v>
      </c>
      <c r="G39" s="11">
        <f t="shared" si="8"/>
        <v>13388.993844310247</v>
      </c>
      <c r="H39" s="11">
        <f t="shared" si="8"/>
        <v>13254.496217873153</v>
      </c>
      <c r="I39" s="11">
        <f t="shared" si="8"/>
        <v>13023.187170811092</v>
      </c>
      <c r="J39" s="11">
        <f t="shared" si="8"/>
        <v>12852.458943564288</v>
      </c>
      <c r="K39" s="11">
        <f t="shared" si="8"/>
        <v>12672.139667298274</v>
      </c>
      <c r="L39" s="11">
        <f t="shared" si="8"/>
        <v>12438.949216257526</v>
      </c>
      <c r="M39" s="11">
        <f t="shared" si="8"/>
        <v>12206.254458522208</v>
      </c>
      <c r="N39" s="11">
        <f t="shared" si="8"/>
        <v>12017.274157153528</v>
      </c>
      <c r="O39" s="11">
        <f t="shared" si="8"/>
        <v>11818.479595707264</v>
      </c>
      <c r="P39" s="11">
        <f t="shared" si="8"/>
        <v>11615.822677249551</v>
      </c>
      <c r="Q39" s="11">
        <f t="shared" si="8"/>
        <v>11450.676310596928</v>
      </c>
      <c r="R39" s="11">
        <f t="shared" si="8"/>
        <v>11223.632601896785</v>
      </c>
      <c r="S39" s="11">
        <f t="shared" si="8"/>
        <v>10884.226100253985</v>
      </c>
      <c r="T39" s="11">
        <f t="shared" si="8"/>
        <v>10708.598647834375</v>
      </c>
      <c r="U39" s="11">
        <f t="shared" si="8"/>
        <v>10556.800430763711</v>
      </c>
      <c r="V39" s="11">
        <f t="shared" si="8"/>
        <v>10407.247926873935</v>
      </c>
      <c r="W39" s="11">
        <f t="shared" si="8"/>
        <v>10292.453914800099</v>
      </c>
      <c r="X39" s="11">
        <f t="shared" si="8"/>
        <v>10172.605815638746</v>
      </c>
    </row>
    <row r="40" spans="1:24" ht="15.75">
      <c r="B40" s="20" t="s">
        <v>5</v>
      </c>
      <c r="C40" s="7"/>
      <c r="D40" s="11">
        <f t="shared" ref="D40:X40" si="9">+D8/D36</f>
        <v>704.20229326597325</v>
      </c>
      <c r="E40" s="11">
        <f t="shared" si="9"/>
        <v>717.56745150732286</v>
      </c>
      <c r="F40" s="11">
        <f t="shared" si="9"/>
        <v>724.32682046969046</v>
      </c>
      <c r="G40" s="11">
        <f t="shared" si="9"/>
        <v>751.18269852647188</v>
      </c>
      <c r="H40" s="11">
        <f t="shared" si="9"/>
        <v>759.15865407503293</v>
      </c>
      <c r="I40" s="11">
        <f t="shared" si="9"/>
        <v>769.58866838002859</v>
      </c>
      <c r="J40" s="11">
        <f t="shared" si="9"/>
        <v>784.14884746607891</v>
      </c>
      <c r="K40" s="11">
        <f t="shared" si="9"/>
        <v>796.61536024320958</v>
      </c>
      <c r="L40" s="11">
        <f t="shared" si="9"/>
        <v>797.64525536328597</v>
      </c>
      <c r="M40" s="11">
        <f t="shared" si="9"/>
        <v>797.49292863842891</v>
      </c>
      <c r="N40" s="11">
        <f t="shared" si="9"/>
        <v>796.50791067803914</v>
      </c>
      <c r="O40" s="11">
        <f t="shared" si="9"/>
        <v>801.04807522933311</v>
      </c>
      <c r="P40" s="11">
        <f t="shared" si="9"/>
        <v>803.25308260663564</v>
      </c>
      <c r="Q40" s="11">
        <f t="shared" si="9"/>
        <v>807.14449953238864</v>
      </c>
      <c r="R40" s="11">
        <f t="shared" si="9"/>
        <v>813.36593949287828</v>
      </c>
      <c r="S40" s="11">
        <f t="shared" si="9"/>
        <v>821.13972366309588</v>
      </c>
      <c r="T40" s="11">
        <f t="shared" si="9"/>
        <v>828.94500412209652</v>
      </c>
      <c r="U40" s="11">
        <f t="shared" si="9"/>
        <v>843.84280423472262</v>
      </c>
      <c r="V40" s="11">
        <f t="shared" si="9"/>
        <v>855.07054014094092</v>
      </c>
      <c r="W40" s="11">
        <f t="shared" si="9"/>
        <v>872.59590223963608</v>
      </c>
      <c r="X40" s="11">
        <f t="shared" si="9"/>
        <v>892.51619871190849</v>
      </c>
    </row>
    <row r="41" spans="1:24" ht="15.75">
      <c r="B41" s="20" t="s">
        <v>38</v>
      </c>
      <c r="C41" s="7"/>
      <c r="D41" s="37">
        <f>+D9/D36</f>
        <v>4201.2718312844836</v>
      </c>
      <c r="E41" s="37">
        <f t="shared" ref="E41:X41" si="10">+E9/E36</f>
        <v>4208.167348763327</v>
      </c>
      <c r="F41" s="37">
        <f t="shared" si="10"/>
        <v>4217.1087773652962</v>
      </c>
      <c r="G41" s="37">
        <f t="shared" si="10"/>
        <v>4233.3871427143431</v>
      </c>
      <c r="H41" s="37">
        <f t="shared" si="10"/>
        <v>4246.9349685621501</v>
      </c>
      <c r="I41" s="37">
        <f t="shared" si="10"/>
        <v>4253.8574891715743</v>
      </c>
      <c r="J41" s="37">
        <f t="shared" si="10"/>
        <v>4261.1327253269255</v>
      </c>
      <c r="K41" s="37">
        <f t="shared" si="10"/>
        <v>4269.0963533051636</v>
      </c>
      <c r="L41" s="37">
        <f t="shared" si="10"/>
        <v>4278.3213331576117</v>
      </c>
      <c r="M41" s="37">
        <f t="shared" si="10"/>
        <v>4286.7033564196017</v>
      </c>
      <c r="N41" s="37">
        <f t="shared" si="10"/>
        <v>4294.7751040759895</v>
      </c>
      <c r="O41" s="37">
        <f t="shared" si="10"/>
        <v>4311.829909361034</v>
      </c>
      <c r="P41" s="37">
        <f t="shared" si="10"/>
        <v>4339.0295496920344</v>
      </c>
      <c r="Q41" s="37">
        <f t="shared" si="10"/>
        <v>4367.8281193067032</v>
      </c>
      <c r="R41" s="37">
        <f t="shared" si="10"/>
        <v>4400.4755002640495</v>
      </c>
      <c r="S41" s="37">
        <f t="shared" si="10"/>
        <v>4253.6511338082146</v>
      </c>
      <c r="T41" s="37">
        <f t="shared" si="10"/>
        <v>4293.4846938463425</v>
      </c>
      <c r="U41" s="37">
        <f t="shared" si="10"/>
        <v>4338.7263651484072</v>
      </c>
      <c r="V41" s="37">
        <f t="shared" si="10"/>
        <v>4387.7966827393484</v>
      </c>
      <c r="W41" s="37">
        <f t="shared" si="10"/>
        <v>4439.141515221424</v>
      </c>
      <c r="X41" s="37">
        <f t="shared" si="10"/>
        <v>4490.8762519191359</v>
      </c>
    </row>
    <row r="42" spans="1:24" ht="15.75">
      <c r="B42" s="20" t="s">
        <v>10</v>
      </c>
      <c r="C42" s="9"/>
      <c r="D42" s="11">
        <f t="shared" ref="D42:X42" si="11">+D10/D36</f>
        <v>9101.5256023526345</v>
      </c>
      <c r="E42" s="11">
        <f t="shared" si="11"/>
        <v>8865.4724419010545</v>
      </c>
      <c r="F42" s="11">
        <f t="shared" si="11"/>
        <v>8618.8173517632149</v>
      </c>
      <c r="G42" s="11">
        <f t="shared" si="11"/>
        <v>8404.4240030694327</v>
      </c>
      <c r="H42" s="11">
        <f t="shared" si="11"/>
        <v>8248.402595235968</v>
      </c>
      <c r="I42" s="11">
        <f t="shared" si="11"/>
        <v>7999.7410132594869</v>
      </c>
      <c r="J42" s="11">
        <f t="shared" si="11"/>
        <v>7807.1773707712837</v>
      </c>
      <c r="K42" s="11">
        <f t="shared" si="11"/>
        <v>7606.4279537499006</v>
      </c>
      <c r="L42" s="11">
        <f t="shared" si="11"/>
        <v>7362.9826277366283</v>
      </c>
      <c r="M42" s="11">
        <f t="shared" si="11"/>
        <v>7122.0581734641764</v>
      </c>
      <c r="N42" s="11">
        <f t="shared" si="11"/>
        <v>6925.991142399499</v>
      </c>
      <c r="O42" s="11">
        <f t="shared" si="11"/>
        <v>6705.6016111168956</v>
      </c>
      <c r="P42" s="11">
        <f t="shared" si="11"/>
        <v>6473.5400449508797</v>
      </c>
      <c r="Q42" s="11">
        <f t="shared" si="11"/>
        <v>6275.7036917578343</v>
      </c>
      <c r="R42" s="11">
        <f t="shared" si="11"/>
        <v>6009.7911621398562</v>
      </c>
      <c r="S42" s="11">
        <f t="shared" si="11"/>
        <v>5809.4352427826752</v>
      </c>
      <c r="T42" s="11">
        <f t="shared" si="11"/>
        <v>5586.1689498659343</v>
      </c>
      <c r="U42" s="11">
        <f t="shared" si="11"/>
        <v>5374.2312613805789</v>
      </c>
      <c r="V42" s="11">
        <f t="shared" si="11"/>
        <v>5164.3807039936446</v>
      </c>
      <c r="W42" s="11">
        <f t="shared" si="11"/>
        <v>4980.7164973390381</v>
      </c>
      <c r="X42" s="11">
        <f t="shared" si="11"/>
        <v>4789.2133650077021</v>
      </c>
    </row>
    <row r="43" spans="1:24" ht="15.75">
      <c r="B43" s="26" t="s">
        <v>32</v>
      </c>
      <c r="C43" s="9"/>
      <c r="D43" s="11">
        <f t="shared" ref="D43:X43" si="12">+D11/D36</f>
        <v>9101.5256023526345</v>
      </c>
      <c r="E43" s="11">
        <f t="shared" si="12"/>
        <v>8865.4724419010545</v>
      </c>
      <c r="F43" s="11">
        <f t="shared" si="12"/>
        <v>8618.8173517632149</v>
      </c>
      <c r="G43" s="11">
        <f t="shared" si="12"/>
        <v>8404.4240030694327</v>
      </c>
      <c r="H43" s="11">
        <f t="shared" si="12"/>
        <v>8248.402595235968</v>
      </c>
      <c r="I43" s="11">
        <f t="shared" si="12"/>
        <v>7999.7410132594869</v>
      </c>
      <c r="J43" s="11">
        <f t="shared" si="12"/>
        <v>7807.1773707712837</v>
      </c>
      <c r="K43" s="11">
        <f t="shared" si="12"/>
        <v>7606.4279537499006</v>
      </c>
      <c r="L43" s="11">
        <f t="shared" si="12"/>
        <v>7362.9826277366283</v>
      </c>
      <c r="M43" s="11">
        <f t="shared" si="12"/>
        <v>7122.0581734641764</v>
      </c>
      <c r="N43" s="11">
        <f t="shared" si="12"/>
        <v>6925.991142399499</v>
      </c>
      <c r="O43" s="11">
        <f t="shared" si="12"/>
        <v>6705.6016111168956</v>
      </c>
      <c r="P43" s="11">
        <f t="shared" si="12"/>
        <v>6473.5400449508797</v>
      </c>
      <c r="Q43" s="11">
        <f t="shared" si="12"/>
        <v>6275.7036917578343</v>
      </c>
      <c r="R43" s="11">
        <f t="shared" si="12"/>
        <v>6009.7911621398562</v>
      </c>
      <c r="S43" s="11">
        <f t="shared" si="12"/>
        <v>5809.4352427826752</v>
      </c>
      <c r="T43" s="11">
        <f t="shared" si="12"/>
        <v>5586.1689498659343</v>
      </c>
      <c r="U43" s="11">
        <f t="shared" si="12"/>
        <v>5374.2312613805789</v>
      </c>
      <c r="V43" s="11">
        <f t="shared" si="12"/>
        <v>5164.3807039936446</v>
      </c>
      <c r="W43" s="11">
        <f t="shared" si="12"/>
        <v>4980.7164973390381</v>
      </c>
      <c r="X43" s="11">
        <f t="shared" si="12"/>
        <v>4789.2133650077021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1754.9962124054634</v>
      </c>
      <c r="E45" s="11">
        <f t="shared" si="14"/>
        <v>1718.1996169007671</v>
      </c>
      <c r="F45" s="11">
        <f t="shared" si="14"/>
        <v>1682.7382798801946</v>
      </c>
      <c r="G45" s="11">
        <f t="shared" si="14"/>
        <v>1685.5929131843125</v>
      </c>
      <c r="H45" s="11">
        <f t="shared" si="14"/>
        <v>1745.8569866069281</v>
      </c>
      <c r="I45" s="11">
        <f t="shared" si="14"/>
        <v>1708.2373711519804</v>
      </c>
      <c r="J45" s="11">
        <f t="shared" si="14"/>
        <v>1720.628675397538</v>
      </c>
      <c r="K45" s="11">
        <f t="shared" si="14"/>
        <v>1720.0973025998478</v>
      </c>
      <c r="L45" s="11">
        <f t="shared" si="14"/>
        <v>1673.1237585038605</v>
      </c>
      <c r="M45" s="11">
        <f t="shared" si="14"/>
        <v>1626.2677977935912</v>
      </c>
      <c r="N45" s="11">
        <f t="shared" si="14"/>
        <v>1622.345028599588</v>
      </c>
      <c r="O45" s="11">
        <f t="shared" si="14"/>
        <v>1601.4032101271625</v>
      </c>
      <c r="P45" s="11">
        <f t="shared" si="14"/>
        <v>1564.5390318455159</v>
      </c>
      <c r="Q45" s="11">
        <f t="shared" si="14"/>
        <v>1556.6227741089433</v>
      </c>
      <c r="R45" s="11">
        <f t="shared" si="14"/>
        <v>1474.3266863318611</v>
      </c>
      <c r="S45" s="11">
        <f t="shared" si="14"/>
        <v>1450.6929509017887</v>
      </c>
      <c r="T45" s="11">
        <f t="shared" si="14"/>
        <v>1408.8584208585419</v>
      </c>
      <c r="U45" s="11">
        <f t="shared" si="14"/>
        <v>1370.9554857910225</v>
      </c>
      <c r="V45" s="11">
        <f t="shared" si="14"/>
        <v>1327.8070931128045</v>
      </c>
      <c r="W45" s="11">
        <f t="shared" si="14"/>
        <v>1303.6375730979057</v>
      </c>
      <c r="X45" s="11">
        <f t="shared" si="14"/>
        <v>1264.6215990493833</v>
      </c>
    </row>
    <row r="46" spans="1:24" ht="15.75">
      <c r="B46" s="10" t="s">
        <v>11</v>
      </c>
      <c r="C46" s="9"/>
      <c r="D46" s="11">
        <f t="shared" ref="D46:X46" si="15">+D16/D36</f>
        <v>7346.5293899471708</v>
      </c>
      <c r="E46" s="11">
        <f t="shared" si="15"/>
        <v>7147.2728250002874</v>
      </c>
      <c r="F46" s="11">
        <f t="shared" si="15"/>
        <v>6936.0790718830203</v>
      </c>
      <c r="G46" s="11">
        <f t="shared" si="15"/>
        <v>6718.8310898851196</v>
      </c>
      <c r="H46" s="11">
        <f t="shared" si="15"/>
        <v>6502.5456086290415</v>
      </c>
      <c r="I46" s="11">
        <f t="shared" si="15"/>
        <v>6291.5036421075056</v>
      </c>
      <c r="J46" s="11">
        <f t="shared" si="15"/>
        <v>6086.5486953737463</v>
      </c>
      <c r="K46" s="11">
        <f t="shared" si="15"/>
        <v>5886.3306511500532</v>
      </c>
      <c r="L46" s="11">
        <f t="shared" si="15"/>
        <v>5689.8588692327676</v>
      </c>
      <c r="M46" s="11">
        <f t="shared" si="15"/>
        <v>5495.7903756705846</v>
      </c>
      <c r="N46" s="11">
        <f t="shared" si="15"/>
        <v>5303.6461137999122</v>
      </c>
      <c r="O46" s="11">
        <f t="shared" si="15"/>
        <v>5104.1984009897333</v>
      </c>
      <c r="P46" s="11">
        <f t="shared" si="15"/>
        <v>4909.0010131053632</v>
      </c>
      <c r="Q46" s="11">
        <f t="shared" si="15"/>
        <v>4719.0809176488901</v>
      </c>
      <c r="R46" s="11">
        <f t="shared" si="15"/>
        <v>4535.4644758079949</v>
      </c>
      <c r="S46" s="11">
        <f t="shared" si="15"/>
        <v>4358.742291880887</v>
      </c>
      <c r="T46" s="11">
        <f t="shared" si="15"/>
        <v>4177.3105290073927</v>
      </c>
      <c r="U46" s="11">
        <f t="shared" si="15"/>
        <v>4003.2757755895568</v>
      </c>
      <c r="V46" s="11">
        <f t="shared" si="15"/>
        <v>3836.5736108808401</v>
      </c>
      <c r="W46" s="11">
        <f t="shared" si="15"/>
        <v>3677.078924241132</v>
      </c>
      <c r="X46" s="11">
        <f t="shared" si="15"/>
        <v>3524.5917659583197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311.29780753580837</v>
      </c>
      <c r="E50" s="11">
        <f t="shared" ref="E50:X50" si="18">+E35/E36</f>
        <v>304.07855830096861</v>
      </c>
      <c r="F50" s="11">
        <f t="shared" si="18"/>
        <v>325.64238470201286</v>
      </c>
      <c r="G50" s="11">
        <f t="shared" si="18"/>
        <v>337.13450260380006</v>
      </c>
      <c r="H50" s="11">
        <f t="shared" si="18"/>
        <v>331.27465973609935</v>
      </c>
      <c r="I50" s="11">
        <f t="shared" si="18"/>
        <v>342.52219128294246</v>
      </c>
      <c r="J50" s="11">
        <f t="shared" si="18"/>
        <v>344.14947981619088</v>
      </c>
      <c r="K50" s="11">
        <f t="shared" si="18"/>
        <v>351.31652235346951</v>
      </c>
      <c r="L50" s="11">
        <f t="shared" si="18"/>
        <v>369.32044508665854</v>
      </c>
      <c r="M50" s="11">
        <f t="shared" si="18"/>
        <v>379.44268942641696</v>
      </c>
      <c r="N50" s="11">
        <f t="shared" si="18"/>
        <v>356.43364292981806</v>
      </c>
      <c r="O50" s="11">
        <f t="shared" si="18"/>
        <v>386.88756082239598</v>
      </c>
      <c r="P50" s="11">
        <f t="shared" si="18"/>
        <v>391.40858110958538</v>
      </c>
      <c r="Q50" s="11">
        <f t="shared" si="18"/>
        <v>408.3563593638313</v>
      </c>
      <c r="R50" s="11">
        <f t="shared" si="18"/>
        <v>404.72800442897312</v>
      </c>
      <c r="S50" s="11">
        <f t="shared" si="18"/>
        <v>416.36699756363197</v>
      </c>
      <c r="T50" s="11">
        <f t="shared" si="18"/>
        <v>424.81510103795182</v>
      </c>
      <c r="U50" s="11">
        <f t="shared" si="18"/>
        <v>429.5452008230734</v>
      </c>
      <c r="V50" s="11">
        <f t="shared" si="18"/>
        <v>437.23643997044422</v>
      </c>
      <c r="W50" s="11">
        <f t="shared" si="18"/>
        <v>442.96951031880081</v>
      </c>
      <c r="X50" s="11">
        <f t="shared" si="18"/>
        <v>448.88087284422568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-1.5406046186815847</v>
      </c>
      <c r="F53" s="32">
        <f>IFERROR(((F39/$D39)-1)*100,0)</f>
        <v>-3.1894537446647275</v>
      </c>
      <c r="G53" s="32">
        <f>IFERROR(((G39/$D39)-1)*100,0)</f>
        <v>-4.4121217579939369</v>
      </c>
      <c r="H53" s="32">
        <f t="shared" ref="H53:X53" si="19">IFERROR(((H39/$D39)-1)*100,0)</f>
        <v>-5.3723389997974547</v>
      </c>
      <c r="I53" s="32">
        <f t="shared" si="19"/>
        <v>-7.0237208201153862</v>
      </c>
      <c r="J53" s="32">
        <f t="shared" si="19"/>
        <v>-8.242598742407969</v>
      </c>
      <c r="K53" s="32">
        <f t="shared" si="19"/>
        <v>-9.5299499224017588</v>
      </c>
      <c r="L53" s="32">
        <f t="shared" si="19"/>
        <v>-11.194763626887394</v>
      </c>
      <c r="M53" s="32">
        <f t="shared" si="19"/>
        <v>-12.856038434285189</v>
      </c>
      <c r="N53" s="32">
        <f t="shared" si="19"/>
        <v>-14.205223163729475</v>
      </c>
      <c r="O53" s="32">
        <f t="shared" si="19"/>
        <v>-15.624474718824754</v>
      </c>
      <c r="P53" s="32">
        <f t="shared" si="19"/>
        <v>-17.071300751586595</v>
      </c>
      <c r="Q53" s="32">
        <f t="shared" si="19"/>
        <v>-18.250328165540409</v>
      </c>
      <c r="R53" s="32">
        <f t="shared" si="19"/>
        <v>-19.87125850841792</v>
      </c>
      <c r="S53" s="32">
        <f t="shared" si="19"/>
        <v>-22.2943791499562</v>
      </c>
      <c r="T53" s="32">
        <f t="shared" si="19"/>
        <v>-23.548234049962268</v>
      </c>
      <c r="U53" s="32">
        <f t="shared" si="19"/>
        <v>-24.631965184611371</v>
      </c>
      <c r="V53" s="32">
        <f t="shared" si="19"/>
        <v>-25.699663526908989</v>
      </c>
      <c r="W53" s="32">
        <f t="shared" si="19"/>
        <v>-26.519210998258991</v>
      </c>
      <c r="X53" s="32">
        <f t="shared" si="19"/>
        <v>-27.374841051075816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1.8979146147571013</v>
      </c>
      <c r="F54" s="32">
        <f t="shared" ref="F54:I54" si="21">IFERROR(((F40/$D40)-1)*100,0)</f>
        <v>2.8577764367086811</v>
      </c>
      <c r="G54" s="32">
        <f t="shared" si="21"/>
        <v>6.6714359935710066</v>
      </c>
      <c r="H54" s="32">
        <f t="shared" si="21"/>
        <v>7.8040587675710649</v>
      </c>
      <c r="I54" s="32">
        <f t="shared" si="21"/>
        <v>9.285169295715324</v>
      </c>
      <c r="J54" s="32">
        <f t="shared" ref="J54:X54" si="22">IFERROR(((J40/$D40)-1)*100,0)</f>
        <v>11.352782426953878</v>
      </c>
      <c r="K54" s="32">
        <f t="shared" si="22"/>
        <v>13.123085207325857</v>
      </c>
      <c r="L54" s="32">
        <f t="shared" si="22"/>
        <v>13.269335103119273</v>
      </c>
      <c r="M54" s="32">
        <f t="shared" si="22"/>
        <v>13.247703999910199</v>
      </c>
      <c r="N54" s="32">
        <f t="shared" si="22"/>
        <v>13.107826869459306</v>
      </c>
      <c r="O54" s="32">
        <f t="shared" si="22"/>
        <v>13.752551346319141</v>
      </c>
      <c r="P54" s="32">
        <f t="shared" si="22"/>
        <v>14.0656726466029</v>
      </c>
      <c r="Q54" s="32">
        <f t="shared" si="22"/>
        <v>14.618271944129368</v>
      </c>
      <c r="R54" s="32">
        <f t="shared" si="22"/>
        <v>15.501745346585306</v>
      </c>
      <c r="S54" s="32">
        <f t="shared" si="22"/>
        <v>16.605658844816638</v>
      </c>
      <c r="T54" s="32">
        <f t="shared" si="22"/>
        <v>17.714044962504637</v>
      </c>
      <c r="U54" s="32">
        <f t="shared" si="22"/>
        <v>19.829601849366306</v>
      </c>
      <c r="V54" s="32">
        <f t="shared" si="22"/>
        <v>21.423992554080694</v>
      </c>
      <c r="W54" s="32">
        <f t="shared" si="22"/>
        <v>23.912675460439246</v>
      </c>
      <c r="X54" s="39">
        <f t="shared" si="22"/>
        <v>26.74145018366336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0.16412928645788138</v>
      </c>
      <c r="F55" s="32">
        <f t="shared" ref="F55:I55" si="23">IFERROR(((F41/$D41)-1)*100,0)</f>
        <v>0.37695599610774178</v>
      </c>
      <c r="G55" s="32">
        <f t="shared" si="23"/>
        <v>0.76441879315485295</v>
      </c>
      <c r="H55" s="32">
        <f t="shared" si="23"/>
        <v>1.0868884259675582</v>
      </c>
      <c r="I55" s="32">
        <f t="shared" si="23"/>
        <v>1.2516604494742678</v>
      </c>
      <c r="J55" s="32">
        <f t="shared" ref="J55:X55" si="24">IFERROR(((J41/$D41)-1)*100,0)</f>
        <v>1.4248279198858738</v>
      </c>
      <c r="K55" s="32">
        <f t="shared" si="24"/>
        <v>1.6143807100418739</v>
      </c>
      <c r="L55" s="32">
        <f t="shared" si="24"/>
        <v>1.8339565961760451</v>
      </c>
      <c r="M55" s="32">
        <f t="shared" si="24"/>
        <v>2.0334681631157148</v>
      </c>
      <c r="N55" s="32">
        <f t="shared" si="24"/>
        <v>2.2255944520237936</v>
      </c>
      <c r="O55" s="32">
        <f t="shared" si="24"/>
        <v>2.6315383178324048</v>
      </c>
      <c r="P55" s="32">
        <f t="shared" si="24"/>
        <v>3.2789527538243934</v>
      </c>
      <c r="Q55" s="32">
        <f t="shared" si="24"/>
        <v>3.9644254099906018</v>
      </c>
      <c r="R55" s="32">
        <f t="shared" si="24"/>
        <v>4.7415086902068415</v>
      </c>
      <c r="S55" s="32">
        <f t="shared" si="24"/>
        <v>1.2467487138940081</v>
      </c>
      <c r="T55" s="32">
        <f t="shared" si="24"/>
        <v>2.1948796998852105</v>
      </c>
      <c r="U55" s="32">
        <f t="shared" si="24"/>
        <v>3.2717362594911759</v>
      </c>
      <c r="V55" s="32">
        <f t="shared" si="24"/>
        <v>4.4397234681631481</v>
      </c>
      <c r="W55" s="32">
        <f t="shared" si="24"/>
        <v>5.6618493991666963</v>
      </c>
      <c r="X55" s="32">
        <f t="shared" si="24"/>
        <v>6.8932559535456184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-2.5935559681397047</v>
      </c>
      <c r="F56" s="32">
        <f t="shared" ref="F56:I56" si="25">IFERROR(((F42/$D42)-1)*100,0)</f>
        <v>-5.3035971295256834</v>
      </c>
      <c r="G56" s="32">
        <f t="shared" si="25"/>
        <v>-7.6591730852573647</v>
      </c>
      <c r="H56" s="32">
        <f t="shared" si="25"/>
        <v>-9.3734066615836831</v>
      </c>
      <c r="I56" s="32">
        <f t="shared" si="25"/>
        <v>-12.10549348790877</v>
      </c>
      <c r="J56" s="32">
        <f t="shared" ref="J56:X56" si="26">IFERROR(((J42/$D42)-1)*100,0)</f>
        <v>-14.221222772221587</v>
      </c>
      <c r="K56" s="32">
        <f t="shared" si="26"/>
        <v>-16.426890544770533</v>
      </c>
      <c r="L56" s="32">
        <f t="shared" si="26"/>
        <v>-19.101665485252429</v>
      </c>
      <c r="M56" s="32">
        <f t="shared" si="26"/>
        <v>-21.748743181876996</v>
      </c>
      <c r="N56" s="32">
        <f t="shared" si="26"/>
        <v>-23.902964788571111</v>
      </c>
      <c r="O56" s="32">
        <f t="shared" si="26"/>
        <v>-26.324421815793407</v>
      </c>
      <c r="P56" s="32">
        <f t="shared" si="26"/>
        <v>-28.874121462916634</v>
      </c>
      <c r="Q56" s="32">
        <f t="shared" si="26"/>
        <v>-31.047782910860121</v>
      </c>
      <c r="R56" s="32">
        <f t="shared" si="26"/>
        <v>-33.969408814425591</v>
      </c>
      <c r="S56" s="32">
        <f t="shared" si="26"/>
        <v>-36.170753161634714</v>
      </c>
      <c r="T56" s="32">
        <f t="shared" si="26"/>
        <v>-38.623817655119517</v>
      </c>
      <c r="U56" s="32">
        <f t="shared" si="26"/>
        <v>-40.952412857121388</v>
      </c>
      <c r="V56" s="32">
        <f t="shared" si="26"/>
        <v>-43.258076397008494</v>
      </c>
      <c r="W56" s="32">
        <f t="shared" si="26"/>
        <v>-45.276026075764889</v>
      </c>
      <c r="X56" s="32">
        <f t="shared" si="26"/>
        <v>-47.380103355752269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-2.5935559681397047</v>
      </c>
      <c r="F57" s="32">
        <f t="shared" ref="F57:I57" si="27">IFERROR(((F43/$D43)-1)*100,0)</f>
        <v>-5.3035971295256834</v>
      </c>
      <c r="G57" s="32">
        <f t="shared" si="27"/>
        <v>-7.6591730852573647</v>
      </c>
      <c r="H57" s="32">
        <f t="shared" si="27"/>
        <v>-9.3734066615836831</v>
      </c>
      <c r="I57" s="32">
        <f t="shared" si="27"/>
        <v>-12.10549348790877</v>
      </c>
      <c r="J57" s="32">
        <f t="shared" ref="J57:X57" si="28">IFERROR(((J43/$D43)-1)*100,0)</f>
        <v>-14.221222772221587</v>
      </c>
      <c r="K57" s="32">
        <f t="shared" si="28"/>
        <v>-16.426890544770533</v>
      </c>
      <c r="L57" s="32">
        <f t="shared" si="28"/>
        <v>-19.101665485252429</v>
      </c>
      <c r="M57" s="32">
        <f t="shared" si="28"/>
        <v>-21.748743181876996</v>
      </c>
      <c r="N57" s="32">
        <f t="shared" si="28"/>
        <v>-23.902964788571111</v>
      </c>
      <c r="O57" s="32">
        <f t="shared" si="28"/>
        <v>-26.324421815793407</v>
      </c>
      <c r="P57" s="32">
        <f t="shared" si="28"/>
        <v>-28.874121462916634</v>
      </c>
      <c r="Q57" s="32">
        <f t="shared" si="28"/>
        <v>-31.047782910860121</v>
      </c>
      <c r="R57" s="32">
        <f t="shared" si="28"/>
        <v>-33.969408814425591</v>
      </c>
      <c r="S57" s="32">
        <f t="shared" si="28"/>
        <v>-36.170753161634714</v>
      </c>
      <c r="T57" s="32">
        <f t="shared" si="28"/>
        <v>-38.623817655119517</v>
      </c>
      <c r="U57" s="32">
        <f t="shared" si="28"/>
        <v>-40.952412857121388</v>
      </c>
      <c r="V57" s="32">
        <f t="shared" si="28"/>
        <v>-43.258076397008494</v>
      </c>
      <c r="W57" s="32">
        <f t="shared" si="28"/>
        <v>-45.276026075764889</v>
      </c>
      <c r="X57" s="32">
        <f t="shared" si="28"/>
        <v>-47.380103355752269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-2.0966766335217102</v>
      </c>
      <c r="F59" s="32">
        <f t="shared" ref="F59:I59" si="31">IFERROR(((F45/$D45)-1)*100,0)</f>
        <v>-4.1172699983340388</v>
      </c>
      <c r="G59" s="32">
        <f t="shared" si="31"/>
        <v>-3.9546124789650805</v>
      </c>
      <c r="H59" s="32">
        <f t="shared" si="31"/>
        <v>-0.52075473063322164</v>
      </c>
      <c r="I59" s="32">
        <f t="shared" si="31"/>
        <v>-2.6643271890253062</v>
      </c>
      <c r="J59" s="32">
        <f t="shared" ref="J59:X59" si="32">IFERROR(((J45/$D45)-1)*100,0)</f>
        <v>-1.9582684432589148</v>
      </c>
      <c r="K59" s="32">
        <f t="shared" si="32"/>
        <v>-1.9885461608935229</v>
      </c>
      <c r="L59" s="32">
        <f t="shared" si="32"/>
        <v>-4.6651071565211861</v>
      </c>
      <c r="M59" s="32">
        <f t="shared" si="32"/>
        <v>-7.3349682296711238</v>
      </c>
      <c r="N59" s="32">
        <f t="shared" si="32"/>
        <v>-7.5584883242601819</v>
      </c>
      <c r="O59" s="32">
        <f t="shared" si="32"/>
        <v>-8.7517569093656711</v>
      </c>
      <c r="P59" s="32">
        <f t="shared" si="32"/>
        <v>-10.852284421679737</v>
      </c>
      <c r="Q59" s="32">
        <f t="shared" si="32"/>
        <v>-11.303354212065342</v>
      </c>
      <c r="R59" s="32">
        <f t="shared" si="32"/>
        <v>-15.992600103045596</v>
      </c>
      <c r="S59" s="32">
        <f t="shared" si="32"/>
        <v>-17.33925460081679</v>
      </c>
      <c r="T59" s="32">
        <f t="shared" si="32"/>
        <v>-19.722993650937404</v>
      </c>
      <c r="U59" s="32">
        <f t="shared" si="32"/>
        <v>-21.882709711838089</v>
      </c>
      <c r="V59" s="32">
        <f t="shared" si="32"/>
        <v>-24.341312891333111</v>
      </c>
      <c r="W59" s="32">
        <f t="shared" si="32"/>
        <v>-25.718496491163855</v>
      </c>
      <c r="X59" s="32">
        <f t="shared" si="32"/>
        <v>-27.941633713496984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-2.7122543771422425</v>
      </c>
      <c r="F60" s="32">
        <f t="shared" ref="F60:I60" si="33">IFERROR(((F46/$D46)-1)*100,0)</f>
        <v>-5.5869962029390541</v>
      </c>
      <c r="G60" s="32">
        <f t="shared" si="33"/>
        <v>-8.5441474027311397</v>
      </c>
      <c r="H60" s="32">
        <f t="shared" si="33"/>
        <v>-11.488197167944614</v>
      </c>
      <c r="I60" s="32">
        <f t="shared" si="33"/>
        <v>-14.360872894394728</v>
      </c>
      <c r="J60" s="32">
        <f t="shared" ref="J60:X60" si="34">IFERROR(((J46/$D46)-1)*100,0)</f>
        <v>-17.150692901297781</v>
      </c>
      <c r="K60" s="32">
        <f t="shared" si="34"/>
        <v>-19.87603480897009</v>
      </c>
      <c r="L60" s="32">
        <f t="shared" si="34"/>
        <v>-22.550383082675129</v>
      </c>
      <c r="M60" s="32">
        <f t="shared" si="34"/>
        <v>-25.192018108701731</v>
      </c>
      <c r="N60" s="32">
        <f t="shared" si="34"/>
        <v>-27.807460743881251</v>
      </c>
      <c r="O60" s="32">
        <f t="shared" si="34"/>
        <v>-30.522317000811217</v>
      </c>
      <c r="P60" s="32">
        <f t="shared" si="34"/>
        <v>-33.179318389133073</v>
      </c>
      <c r="Q60" s="32">
        <f t="shared" si="34"/>
        <v>-35.764485961134561</v>
      </c>
      <c r="R60" s="32">
        <f t="shared" si="34"/>
        <v>-38.263849022176046</v>
      </c>
      <c r="S60" s="32">
        <f t="shared" si="34"/>
        <v>-40.669368343570575</v>
      </c>
      <c r="T60" s="32">
        <f t="shared" si="34"/>
        <v>-43.138993839410311</v>
      </c>
      <c r="U60" s="32">
        <f t="shared" si="34"/>
        <v>-45.507932207178655</v>
      </c>
      <c r="V60" s="32">
        <f t="shared" si="34"/>
        <v>-47.777060333676424</v>
      </c>
      <c r="W60" s="32">
        <f t="shared" si="34"/>
        <v>-49.948081208621232</v>
      </c>
      <c r="X60" s="32">
        <f t="shared" si="34"/>
        <v>-52.02371652141904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-2.3190812977406994</v>
      </c>
      <c r="F64" s="32">
        <f t="shared" ref="F64:I64" si="41">IFERROR(((F50/$D50)-1)*100,0)</f>
        <v>4.6079917104955737</v>
      </c>
      <c r="G64" s="32">
        <f t="shared" si="41"/>
        <v>8.2996713894362131</v>
      </c>
      <c r="H64" s="32">
        <f t="shared" si="41"/>
        <v>6.4172800825116783</v>
      </c>
      <c r="I64" s="32">
        <f t="shared" si="41"/>
        <v>10.030389868242917</v>
      </c>
      <c r="J64" s="32">
        <f t="shared" ref="J64:X64" si="42">IFERROR(((J50/$D50)-1)*100,0)</f>
        <v>10.553133200786702</v>
      </c>
      <c r="K64" s="32">
        <f t="shared" si="42"/>
        <v>12.855443838311587</v>
      </c>
      <c r="L64" s="32">
        <f t="shared" si="42"/>
        <v>18.638948346649009</v>
      </c>
      <c r="M64" s="32">
        <f t="shared" si="42"/>
        <v>21.89057559705747</v>
      </c>
      <c r="N64" s="32">
        <f t="shared" si="42"/>
        <v>14.499246156373191</v>
      </c>
      <c r="O64" s="32">
        <f t="shared" si="42"/>
        <v>24.282134810054057</v>
      </c>
      <c r="P64" s="32">
        <f t="shared" si="42"/>
        <v>25.734448375310805</v>
      </c>
      <c r="Q64" s="32">
        <f t="shared" si="42"/>
        <v>31.178681467860425</v>
      </c>
      <c r="R64" s="32">
        <f t="shared" si="42"/>
        <v>30.013123970498114</v>
      </c>
      <c r="S64" s="32">
        <f t="shared" si="42"/>
        <v>33.751985232256267</v>
      </c>
      <c r="T64" s="32">
        <f t="shared" si="42"/>
        <v>36.465818503744394</v>
      </c>
      <c r="U64" s="32">
        <f t="shared" si="42"/>
        <v>37.985295888620449</v>
      </c>
      <c r="V64" s="32">
        <f t="shared" si="42"/>
        <v>40.455997243138064</v>
      </c>
      <c r="W64" s="32">
        <f t="shared" si="42"/>
        <v>42.297664678491607</v>
      </c>
      <c r="X64" s="32">
        <f t="shared" si="42"/>
        <v>44.196605943840851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6.7388721341606113</v>
      </c>
      <c r="D67" s="30">
        <f>(D8/D7)*100</f>
        <v>5.027502727178752</v>
      </c>
      <c r="E67" s="30">
        <f t="shared" ref="E67:X67" si="43">(E8/E7)*100</f>
        <v>5.2030793164582114</v>
      </c>
      <c r="F67" s="30">
        <f t="shared" si="43"/>
        <v>5.341543577114118</v>
      </c>
      <c r="G67" s="30">
        <f t="shared" si="43"/>
        <v>5.6104492037367875</v>
      </c>
      <c r="H67" s="30">
        <f t="shared" si="43"/>
        <v>5.7275557033343754</v>
      </c>
      <c r="I67" s="30">
        <f t="shared" si="43"/>
        <v>5.9093727079720546</v>
      </c>
      <c r="J67" s="30">
        <f t="shared" si="43"/>
        <v>6.1011581589897386</v>
      </c>
      <c r="K67" s="30">
        <f t="shared" si="43"/>
        <v>6.2863524326436782</v>
      </c>
      <c r="L67" s="30">
        <f t="shared" si="43"/>
        <v>6.4124810021796321</v>
      </c>
      <c r="M67" s="30">
        <f t="shared" si="43"/>
        <v>6.5334778276855632</v>
      </c>
      <c r="N67" s="30">
        <f t="shared" si="43"/>
        <v>6.6280247938248253</v>
      </c>
      <c r="O67" s="30">
        <f t="shared" si="43"/>
        <v>6.7779283176178744</v>
      </c>
      <c r="P67" s="30">
        <f t="shared" si="43"/>
        <v>6.9151630919768277</v>
      </c>
      <c r="Q67" s="30">
        <f t="shared" si="43"/>
        <v>7.0488805869520901</v>
      </c>
      <c r="R67" s="30">
        <f t="shared" si="43"/>
        <v>7.2469045303159705</v>
      </c>
      <c r="S67" s="30">
        <f t="shared" si="43"/>
        <v>7.5443096835698276</v>
      </c>
      <c r="T67" s="30">
        <f t="shared" si="43"/>
        <v>7.7409288683140263</v>
      </c>
      <c r="U67" s="30">
        <f t="shared" si="43"/>
        <v>7.9933575496574631</v>
      </c>
      <c r="V67" s="30">
        <f t="shared" si="43"/>
        <v>8.216106180510506</v>
      </c>
      <c r="W67" s="30">
        <f t="shared" si="43"/>
        <v>8.4780161219364913</v>
      </c>
      <c r="X67" s="30">
        <f t="shared" si="43"/>
        <v>8.7737224354039984</v>
      </c>
    </row>
    <row r="68" spans="1:24" ht="15.75">
      <c r="B68" s="20" t="s">
        <v>38</v>
      </c>
      <c r="C68" s="31">
        <f t="shared" ref="C68:C69" si="44">AVERAGE(D68:X68)</f>
        <v>36.234598905257016</v>
      </c>
      <c r="D68" s="30">
        <f>(D9/D7)*100</f>
        <v>29.994088050242102</v>
      </c>
      <c r="E68" s="30">
        <f t="shared" ref="E68:X68" si="45">(E9/E7)*100</f>
        <v>30.513408107560757</v>
      </c>
      <c r="F68" s="30">
        <f t="shared" si="45"/>
        <v>31.099042127309666</v>
      </c>
      <c r="G68" s="30">
        <f t="shared" si="45"/>
        <v>31.618411300662093</v>
      </c>
      <c r="H68" s="30">
        <f t="shared" si="45"/>
        <v>32.041466523905527</v>
      </c>
      <c r="I68" s="30">
        <f t="shared" si="45"/>
        <v>32.663720741922205</v>
      </c>
      <c r="J68" s="30">
        <f t="shared" si="45"/>
        <v>33.154221647684281</v>
      </c>
      <c r="K68" s="30">
        <f t="shared" si="45"/>
        <v>33.688836024448136</v>
      </c>
      <c r="L68" s="30">
        <f t="shared" si="45"/>
        <v>34.394555832464597</v>
      </c>
      <c r="M68" s="30">
        <f t="shared" si="45"/>
        <v>35.1189086790395</v>
      </c>
      <c r="N68" s="30">
        <f t="shared" si="45"/>
        <v>35.738346715835192</v>
      </c>
      <c r="O68" s="30">
        <f t="shared" si="45"/>
        <v>36.483795351537324</v>
      </c>
      <c r="P68" s="30">
        <f t="shared" si="45"/>
        <v>37.354474756147454</v>
      </c>
      <c r="Q68" s="30">
        <f t="shared" si="45"/>
        <v>38.144717402102572</v>
      </c>
      <c r="R68" s="30">
        <f t="shared" si="45"/>
        <v>39.20723046048721</v>
      </c>
      <c r="S68" s="30">
        <f t="shared" si="45"/>
        <v>39.080878094851002</v>
      </c>
      <c r="T68" s="30">
        <f t="shared" si="45"/>
        <v>40.093805315176546</v>
      </c>
      <c r="U68" s="30">
        <f t="shared" si="45"/>
        <v>41.098876440866192</v>
      </c>
      <c r="V68" s="30">
        <f t="shared" si="45"/>
        <v>42.160970062114465</v>
      </c>
      <c r="W68" s="30">
        <f t="shared" si="45"/>
        <v>43.130059672534777</v>
      </c>
      <c r="X68" s="30">
        <f t="shared" si="45"/>
        <v>44.14676370350589</v>
      </c>
    </row>
    <row r="69" spans="1:24" ht="15.75">
      <c r="B69" s="20" t="s">
        <v>10</v>
      </c>
      <c r="C69" s="31">
        <f t="shared" si="44"/>
        <v>57.026528960582375</v>
      </c>
      <c r="D69" s="30">
        <f t="shared" ref="D69:X69" si="46">(D10/D7)*100</f>
        <v>64.97840922257916</v>
      </c>
      <c r="E69" s="30">
        <f t="shared" si="46"/>
        <v>64.283512575981035</v>
      </c>
      <c r="F69" s="30">
        <f t="shared" si="46"/>
        <v>63.559414295576225</v>
      </c>
      <c r="G69" s="30">
        <f t="shared" si="46"/>
        <v>62.771139495601126</v>
      </c>
      <c r="H69" s="30">
        <f t="shared" si="46"/>
        <v>62.230977772760085</v>
      </c>
      <c r="I69" s="30">
        <f t="shared" si="46"/>
        <v>61.426906550105734</v>
      </c>
      <c r="J69" s="30">
        <f t="shared" si="46"/>
        <v>60.744620193325986</v>
      </c>
      <c r="K69" s="30">
        <f t="shared" si="46"/>
        <v>60.024811542908182</v>
      </c>
      <c r="L69" s="30">
        <f t="shared" si="46"/>
        <v>59.192963165355785</v>
      </c>
      <c r="M69" s="30">
        <f t="shared" si="46"/>
        <v>58.347613493274928</v>
      </c>
      <c r="N69" s="30">
        <f t="shared" si="46"/>
        <v>57.63362849033998</v>
      </c>
      <c r="O69" s="30">
        <f t="shared" si="46"/>
        <v>56.738276330844798</v>
      </c>
      <c r="P69" s="30">
        <f t="shared" si="46"/>
        <v>55.73036215187571</v>
      </c>
      <c r="Q69" s="30">
        <f t="shared" si="46"/>
        <v>54.80640201094532</v>
      </c>
      <c r="R69" s="30">
        <f t="shared" si="46"/>
        <v>53.545865009196817</v>
      </c>
      <c r="S69" s="30">
        <f t="shared" si="46"/>
        <v>53.374812221579184</v>
      </c>
      <c r="T69" s="30">
        <f t="shared" si="46"/>
        <v>52.165265816509418</v>
      </c>
      <c r="U69" s="30">
        <f t="shared" si="46"/>
        <v>50.907766009476333</v>
      </c>
      <c r="V69" s="30">
        <f t="shared" si="46"/>
        <v>49.622923757375013</v>
      </c>
      <c r="W69" s="30">
        <f t="shared" si="46"/>
        <v>48.391924205528724</v>
      </c>
      <c r="X69" s="30">
        <f t="shared" si="46"/>
        <v>47.079513861090113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23.132144265296155</v>
      </c>
      <c r="D72" s="30">
        <f>(D13/D$10)*100</f>
        <v>19.282439989531184</v>
      </c>
      <c r="E72" s="30">
        <f t="shared" ref="E72:X72" si="47">(E13/E$10)*100</f>
        <v>19.380801510137314</v>
      </c>
      <c r="F72" s="30">
        <f t="shared" si="47"/>
        <v>19.524004410372431</v>
      </c>
      <c r="G72" s="30">
        <f t="shared" si="47"/>
        <v>20.056019455571334</v>
      </c>
      <c r="H72" s="30">
        <f t="shared" si="47"/>
        <v>21.166001131119412</v>
      </c>
      <c r="I72" s="30">
        <f t="shared" si="47"/>
        <v>21.353658428699067</v>
      </c>
      <c r="J72" s="30">
        <f t="shared" si="47"/>
        <v>22.039062181925992</v>
      </c>
      <c r="K72" s="30">
        <f t="shared" si="47"/>
        <v>22.613732925082861</v>
      </c>
      <c r="L72" s="30">
        <f t="shared" si="47"/>
        <v>22.723451121575938</v>
      </c>
      <c r="M72" s="30">
        <f t="shared" si="47"/>
        <v>22.834239178961564</v>
      </c>
      <c r="N72" s="30">
        <f t="shared" si="47"/>
        <v>23.424012466142553</v>
      </c>
      <c r="O72" s="30">
        <f t="shared" si="47"/>
        <v>23.881573988413997</v>
      </c>
      <c r="P72" s="30">
        <f t="shared" si="47"/>
        <v>24.168214315223061</v>
      </c>
      <c r="Q72" s="30">
        <f t="shared" si="47"/>
        <v>24.803955867982207</v>
      </c>
      <c r="R72" s="30">
        <f t="shared" si="47"/>
        <v>24.532078512473802</v>
      </c>
      <c r="S72" s="30">
        <f t="shared" si="47"/>
        <v>24.971324927049498</v>
      </c>
      <c r="T72" s="30">
        <f t="shared" si="47"/>
        <v>25.220476385562129</v>
      </c>
      <c r="U72" s="30">
        <f t="shared" si="47"/>
        <v>25.509797013067871</v>
      </c>
      <c r="V72" s="30">
        <f t="shared" si="47"/>
        <v>25.710867753920695</v>
      </c>
      <c r="W72" s="30">
        <f t="shared" si="47"/>
        <v>26.173695567583049</v>
      </c>
      <c r="X72" s="30">
        <f t="shared" si="47"/>
        <v>26.405622440823311</v>
      </c>
    </row>
    <row r="73" spans="1:24" ht="15.75">
      <c r="A73" s="36"/>
      <c r="B73" s="10" t="s">
        <v>11</v>
      </c>
      <c r="C73" s="31">
        <f>AVERAGE(D73:X73)</f>
        <v>76.867855734703852</v>
      </c>
      <c r="D73" s="30">
        <f>(D16/D$10)*100</f>
        <v>80.717560010468816</v>
      </c>
      <c r="E73" s="30">
        <f t="shared" ref="E73:X73" si="48">(E16/E$10)*100</f>
        <v>80.619198489862669</v>
      </c>
      <c r="F73" s="30">
        <f t="shared" si="48"/>
        <v>80.475995589627559</v>
      </c>
      <c r="G73" s="30">
        <f>(G16/G$10)*100</f>
        <v>79.943980544428655</v>
      </c>
      <c r="H73" s="30">
        <f t="shared" si="48"/>
        <v>78.833998868880599</v>
      </c>
      <c r="I73" s="30">
        <f t="shared" si="48"/>
        <v>78.646341571300923</v>
      </c>
      <c r="J73" s="30">
        <f t="shared" si="48"/>
        <v>77.960937818074015</v>
      </c>
      <c r="K73" s="30">
        <f t="shared" si="48"/>
        <v>77.386267074917143</v>
      </c>
      <c r="L73" s="30">
        <f t="shared" si="48"/>
        <v>77.276548878424052</v>
      </c>
      <c r="M73" s="30">
        <f t="shared" si="48"/>
        <v>77.165760821038432</v>
      </c>
      <c r="N73" s="30">
        <f t="shared" si="48"/>
        <v>76.575987533857457</v>
      </c>
      <c r="O73" s="30">
        <f t="shared" si="48"/>
        <v>76.11842601158601</v>
      </c>
      <c r="P73" s="30">
        <f t="shared" si="48"/>
        <v>75.831785684776946</v>
      </c>
      <c r="Q73" s="30">
        <f t="shared" si="48"/>
        <v>75.196044132017775</v>
      </c>
      <c r="R73" s="30">
        <f t="shared" si="48"/>
        <v>75.467921487526183</v>
      </c>
      <c r="S73" s="30">
        <f t="shared" si="48"/>
        <v>75.028675072950506</v>
      </c>
      <c r="T73" s="30">
        <f t="shared" si="48"/>
        <v>74.779523614437863</v>
      </c>
      <c r="U73" s="30">
        <f t="shared" si="48"/>
        <v>74.490202986932147</v>
      </c>
      <c r="V73" s="30">
        <f t="shared" si="48"/>
        <v>74.289132246079305</v>
      </c>
      <c r="W73" s="30">
        <f t="shared" si="48"/>
        <v>73.826304432416933</v>
      </c>
      <c r="X73" s="30">
        <f t="shared" si="48"/>
        <v>73.594377559176692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495469553.82248318</v>
      </c>
      <c r="E147">
        <v>495469553.82248318</v>
      </c>
      <c r="F147">
        <v>469899322.54817402</v>
      </c>
      <c r="G147">
        <v>684583920.04263937</v>
      </c>
      <c r="H147">
        <v>544804553.01435041</v>
      </c>
      <c r="I147">
        <v>590493584.49247682</v>
      </c>
      <c r="J147">
        <v>655822327.05898559</v>
      </c>
      <c r="K147">
        <v>664315349.67267573</v>
      </c>
      <c r="L147">
        <v>573417624.48924994</v>
      </c>
      <c r="M147">
        <v>583568265.13902688</v>
      </c>
      <c r="N147">
        <v>598467927.72764826</v>
      </c>
      <c r="O147">
        <v>687095461.07358956</v>
      </c>
      <c r="P147">
        <v>689476457.24659586</v>
      </c>
      <c r="Q147">
        <v>737602226.58627927</v>
      </c>
      <c r="R147">
        <v>795692974.46170437</v>
      </c>
      <c r="S147">
        <v>846880643.18891168</v>
      </c>
      <c r="T147">
        <v>880610732.39077961</v>
      </c>
      <c r="U147">
        <v>1014366253.014154</v>
      </c>
      <c r="V147">
        <v>1006225658.95026</v>
      </c>
      <c r="W147">
        <v>1140502725.615958</v>
      </c>
      <c r="X147">
        <v>1227971445.7271931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Wealth_MLI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2014-12-03T13:24:25Z</dcterms:modified>
</cp:coreProperties>
</file>